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https://seemployers.sharepoint.com/sites/SEEShare/Shared Documents/Members Allowances/Kings Lynn and West Norfolk/Kings Lynn and west Norfolk November 2024/"/>
    </mc:Choice>
  </mc:AlternateContent>
  <xr:revisionPtr revIDLastSave="1606" documentId="8_{BBE32810-F6BD-4271-888A-470BC6ACDECE}" xr6:coauthVersionLast="47" xr6:coauthVersionMax="47" xr10:uidLastSave="{729E439C-738E-4BF4-B1EC-B2DAC03972D4}"/>
  <bookViews>
    <workbookView xWindow="-103" yWindow="-103" windowWidth="19543" windowHeight="12377" xr2:uid="{00000000-000D-0000-FFFF-FFFF00000000}"/>
  </bookViews>
  <sheets>
    <sheet name="Basic Allowances" sheetId="1" r:id="rId1"/>
    <sheet name="SRAs" sheetId="2" r:id="rId2"/>
    <sheet name="Other Allowances" sheetId="3" r:id="rId3"/>
    <sheet name="Additional Information" sheetId="4" r:id="rId4"/>
    <sheet name="Sheet1" sheetId="5" state="hidden" r:id="rId5"/>
  </sheets>
  <definedNames>
    <definedName name="_xlnm._FilterDatabase" localSheetId="3" hidden="1">'Additional Information'!$A$4:$EW$65</definedName>
    <definedName name="_xlnm._FilterDatabase" localSheetId="0" hidden="1">'Basic Allowances'!$A$6:$PV$67</definedName>
    <definedName name="_xlnm._FilterDatabase" localSheetId="2" hidden="1">'Other Allowances'!$A$4:$JO$65</definedName>
    <definedName name="_xlnm._FilterDatabase" localSheetId="1" hidden="1">SRAs!$A$5:$CB$67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2" l="1"/>
  <c r="AB4" i="2"/>
  <c r="AA4" i="2"/>
  <c r="Z4" i="2"/>
  <c r="Y4" i="2"/>
  <c r="X4" i="2"/>
  <c r="W4" i="2"/>
  <c r="V4" i="2"/>
  <c r="U4" i="2"/>
  <c r="T4" i="2"/>
  <c r="S4" i="2"/>
  <c r="R4" i="2"/>
  <c r="Q4" i="2"/>
  <c r="P4" i="2"/>
  <c r="O4" i="2"/>
  <c r="N4" i="2"/>
  <c r="M4" i="2"/>
  <c r="L4" i="2"/>
  <c r="K4" i="2"/>
  <c r="J4" i="2"/>
  <c r="I4" i="2"/>
  <c r="H4" i="2"/>
  <c r="G4" i="2"/>
  <c r="F4" i="2"/>
  <c r="AC3" i="2"/>
  <c r="AB3" i="2"/>
  <c r="AA3" i="2"/>
  <c r="Z3" i="2"/>
  <c r="Y3" i="2"/>
  <c r="X3" i="2"/>
  <c r="W3" i="2"/>
  <c r="V3" i="2"/>
  <c r="U3" i="2"/>
  <c r="T3" i="2"/>
  <c r="S3" i="2"/>
  <c r="R3" i="2"/>
  <c r="Q3" i="2"/>
  <c r="P3" i="2"/>
  <c r="O3" i="2"/>
  <c r="N3" i="2"/>
  <c r="M3" i="2"/>
  <c r="L3" i="2"/>
  <c r="K3" i="2"/>
  <c r="J3" i="2"/>
  <c r="I3" i="2"/>
  <c r="H3" i="2"/>
  <c r="G3" i="2"/>
  <c r="F3" i="2"/>
  <c r="AC2" i="2"/>
  <c r="AB2" i="2"/>
  <c r="AA2" i="2"/>
  <c r="Z2" i="2"/>
  <c r="Y2" i="2"/>
  <c r="X2" i="2"/>
  <c r="W2" i="2"/>
  <c r="V2" i="2"/>
  <c r="U2" i="2"/>
  <c r="T2" i="2"/>
  <c r="S2" i="2"/>
  <c r="R2" i="2"/>
  <c r="Q2" i="2"/>
  <c r="P2" i="2"/>
  <c r="O2" i="2"/>
  <c r="N2" i="2"/>
  <c r="M2" i="2"/>
  <c r="L2" i="2"/>
  <c r="K2" i="2"/>
  <c r="J2" i="2"/>
  <c r="I2" i="2"/>
  <c r="H2" i="2"/>
  <c r="G2" i="2"/>
  <c r="F2" i="2"/>
  <c r="F2" i="1"/>
  <c r="G2" i="1"/>
  <c r="F3" i="1"/>
  <c r="G3" i="1"/>
  <c r="F4" i="1"/>
  <c r="G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I29" authorId="0" shapeId="0" xr:uid="{61340155-A7B5-40E6-864D-3519474F1DCD}">
      <text>
        <r>
          <rPr>
            <b/>
            <sz val="10"/>
            <color rgb="FF000000"/>
            <rFont val="Tahoma"/>
            <family val="2"/>
          </rPr>
          <t>Microsoft Office User:</t>
        </r>
        <r>
          <rPr>
            <sz val="10"/>
            <color rgb="FF000000"/>
            <rFont val="Tahoma"/>
            <family val="2"/>
          </rPr>
          <t xml:space="preserve">
</t>
        </r>
        <r>
          <rPr>
            <sz val="10"/>
            <color rgb="FF000000"/>
            <rFont val="Tahoma"/>
            <family val="2"/>
          </rPr>
          <t>No percentage agreed but Scheme states that basic allowances reflect an element of voluntary public service.</t>
        </r>
      </text>
    </comment>
    <comment ref="F42" authorId="0" shapeId="0" xr:uid="{4AE24C40-0DE9-DD4A-AA29-654BCD3B6DA3}">
      <text>
        <r>
          <rPr>
            <b/>
            <sz val="10"/>
            <color rgb="FF000000"/>
            <rFont val="Tahoma"/>
            <family val="2"/>
          </rPr>
          <t>Microsoft Office User:</t>
        </r>
        <r>
          <rPr>
            <sz val="10"/>
            <color rgb="FF000000"/>
            <rFont val="Tahoma"/>
            <family val="2"/>
          </rPr>
          <t xml:space="preserve">
</t>
        </r>
        <r>
          <rPr>
            <sz val="10"/>
            <color rgb="FF000000"/>
            <rFont val="Tahoma"/>
            <family val="2"/>
          </rPr>
          <t>(2023-24, 2024-25 dependent on local government pay settlement)</t>
        </r>
      </text>
    </comment>
    <comment ref="G43" authorId="0" shapeId="0" xr:uid="{F07D20BE-B429-4C4F-97FC-523E71F07269}">
      <text>
        <r>
          <rPr>
            <b/>
            <sz val="10"/>
            <color rgb="FF000000"/>
            <rFont val="Tahoma"/>
            <family val="2"/>
          </rPr>
          <t>Microsoft Office User:</t>
        </r>
        <r>
          <rPr>
            <sz val="10"/>
            <color rgb="FF000000"/>
            <rFont val="Tahoma"/>
            <family val="2"/>
          </rPr>
          <t xml:space="preserve">
</t>
        </r>
        <r>
          <rPr>
            <sz val="10"/>
            <color rgb="FF000000"/>
            <rFont val="Tahoma"/>
            <family val="2"/>
          </rPr>
          <t xml:space="preserve"> (23/24 actuals including travel/childcare etc)</t>
        </r>
      </text>
    </comment>
    <comment ref="I47" authorId="0" shapeId="0" xr:uid="{515C432C-ED15-5B4B-87A8-C07285163B30}">
      <text>
        <r>
          <rPr>
            <b/>
            <sz val="10"/>
            <color rgb="FF000000"/>
            <rFont val="Tahoma"/>
            <family val="2"/>
          </rPr>
          <t>Microsoft Office User:</t>
        </r>
        <r>
          <rPr>
            <sz val="10"/>
            <color rgb="FF000000"/>
            <rFont val="Tahoma"/>
            <family val="2"/>
          </rPr>
          <t xml:space="preserve">
</t>
        </r>
        <r>
          <rPr>
            <sz val="10"/>
            <color rgb="FF000000"/>
            <rFont val="Tahoma"/>
            <family val="2"/>
          </rPr>
          <t xml:space="preserve">No percentage stated but report states: It was acknowledged that Member allowances were never intended to be  paid at full 'market rates', otherwise they would have to be at a level so  high as not to be publicly acceptable. If elected Members were standing  for and remaining on the Council due to financial appeal it would run  contrary to the public service ethos. As expressed by a number of  interviewees, the desire to serve local communities and residents is the  prime motive for being a Councillor. Thus, in its deliberations, the Panel  has sought to recommend a scheme that seeks to minimise financial  barriers to public service so as to enable a wide range of people to become  a Councillor without incurring undue personal financial cost.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Kirsty Hunt</author>
  </authors>
  <commentList>
    <comment ref="AB7" authorId="0" shapeId="0" xr:uid="{953576E7-B04D-4907-B135-E20C012F314D}">
      <text>
        <r>
          <rPr>
            <b/>
            <sz val="10"/>
            <color rgb="FF000000"/>
            <rFont val="Tahoma"/>
            <family val="2"/>
          </rPr>
          <t>Microsoft Office User:</t>
        </r>
        <r>
          <rPr>
            <sz val="10"/>
            <color rgb="FF000000"/>
            <rFont val="Tahoma"/>
            <family val="2"/>
          </rPr>
          <t xml:space="preserve">
</t>
        </r>
        <r>
          <rPr>
            <sz val="10"/>
            <color rgb="FF000000"/>
            <rFont val="Tahoma"/>
            <family val="2"/>
          </rPr>
          <t>£75 per meeting (£100 for Chair)</t>
        </r>
      </text>
    </comment>
    <comment ref="W13" authorId="0" shapeId="0" xr:uid="{7EA1792A-2EB5-2340-8EC3-BB02875A8002}">
      <text>
        <r>
          <rPr>
            <b/>
            <sz val="10"/>
            <color rgb="FF000000"/>
            <rFont val="Tahoma"/>
            <family val="2"/>
          </rPr>
          <t>Microsoft Office User:</t>
        </r>
        <r>
          <rPr>
            <sz val="10"/>
            <color rgb="FF000000"/>
            <rFont val="Tahoma"/>
            <family val="2"/>
          </rPr>
          <t xml:space="preserve">
</t>
        </r>
        <r>
          <rPr>
            <sz val="10"/>
            <color rgb="FF000000"/>
            <rFont val="Tahoma"/>
            <family val="2"/>
          </rPr>
          <t>(Group Leader SRA = £19,359 divide by 147 x number of group members)</t>
        </r>
      </text>
    </comment>
    <comment ref="AA13" authorId="0" shapeId="0" xr:uid="{CA3D9330-466F-EC40-8D55-622910A6C9C6}">
      <text>
        <r>
          <rPr>
            <b/>
            <sz val="10"/>
            <color rgb="FF000000"/>
            <rFont val="Tahoma"/>
            <family val="2"/>
          </rPr>
          <t>Microsoft Office User:</t>
        </r>
        <r>
          <rPr>
            <sz val="10"/>
            <color rgb="FF000000"/>
            <rFont val="Tahoma"/>
            <family val="2"/>
          </rPr>
          <t xml:space="preserve">
</t>
        </r>
        <r>
          <rPr>
            <sz val="10"/>
            <color rgb="FF000000"/>
            <rFont val="Tahoma"/>
            <family val="2"/>
          </rPr>
          <t>Dependent on Committee</t>
        </r>
      </text>
    </comment>
    <comment ref="AB13" authorId="0" shapeId="0" xr:uid="{4E081E7A-8B0B-034A-B99D-EEF87C25ADA5}">
      <text>
        <r>
          <rPr>
            <b/>
            <sz val="10"/>
            <color rgb="FF000000"/>
            <rFont val="Tahoma"/>
            <family val="2"/>
          </rPr>
          <t>Microsoft Office User:</t>
        </r>
        <r>
          <rPr>
            <sz val="10"/>
            <color rgb="FF000000"/>
            <rFont val="Tahoma"/>
            <family val="2"/>
          </rPr>
          <t xml:space="preserve">
</t>
        </r>
        <r>
          <rPr>
            <sz val="10"/>
            <color rgb="FF000000"/>
            <rFont val="Tahoma"/>
            <family val="2"/>
          </rPr>
          <t xml:space="preserve"> per year</t>
        </r>
      </text>
    </comment>
    <comment ref="G17" authorId="0" shapeId="0" xr:uid="{4481885A-1E80-F24C-8066-EDDD49C5E891}">
      <text>
        <r>
          <rPr>
            <b/>
            <sz val="10"/>
            <color rgb="FF000000"/>
            <rFont val="Tahoma"/>
            <family val="2"/>
          </rPr>
          <t>Microsoft Office User:</t>
        </r>
        <r>
          <rPr>
            <sz val="10"/>
            <color rgb="FF000000"/>
            <rFont val="Tahoma"/>
            <family val="2"/>
          </rPr>
          <t xml:space="preserve">
</t>
        </r>
        <r>
          <rPr>
            <sz val="10"/>
            <color rgb="FF000000"/>
            <rFont val="Tahoma"/>
            <family val="2"/>
          </rPr>
          <t>N/A - receives Cabinet Member allowance</t>
        </r>
      </text>
    </comment>
    <comment ref="W17" authorId="0" shapeId="0" xr:uid="{EB255E21-D566-2F43-876E-5664046BAB2D}">
      <text>
        <r>
          <rPr>
            <b/>
            <sz val="10"/>
            <color rgb="FF000000"/>
            <rFont val="Tahoma"/>
            <family val="2"/>
          </rPr>
          <t>Microsoft Office User:</t>
        </r>
        <r>
          <rPr>
            <sz val="10"/>
            <color rgb="FF000000"/>
            <rFont val="Tahoma"/>
            <family val="2"/>
          </rPr>
          <t xml:space="preserve">
</t>
        </r>
        <r>
          <rPr>
            <sz val="10"/>
            <color rgb="FF000000"/>
            <rFont val="Tahoma"/>
            <family val="2"/>
          </rPr>
          <t>(plus 342 per group member)</t>
        </r>
      </text>
    </comment>
    <comment ref="W19" authorId="0" shapeId="0" xr:uid="{49DB454A-7674-114F-B135-E086BA212FFC}">
      <text>
        <r>
          <rPr>
            <b/>
            <sz val="10"/>
            <color rgb="FF000000"/>
            <rFont val="Tahoma"/>
            <family val="2"/>
          </rPr>
          <t>Microsoft Office User:</t>
        </r>
        <r>
          <rPr>
            <sz val="10"/>
            <color rgb="FF000000"/>
            <rFont val="Tahoma"/>
            <family val="2"/>
          </rPr>
          <t xml:space="preserve">
</t>
        </r>
        <r>
          <rPr>
            <sz val="10"/>
            <color rgb="FF000000"/>
            <rFont val="Tahoma"/>
            <family val="2"/>
          </rPr>
          <t xml:space="preserve"> per member</t>
        </r>
      </text>
    </comment>
    <comment ref="AC19" authorId="0" shapeId="0" xr:uid="{8DC3BF69-127B-B048-B6E0-DEEA86BF77EC}">
      <text>
        <r>
          <rPr>
            <b/>
            <sz val="10"/>
            <color rgb="FF000000"/>
            <rFont val="Tahoma"/>
            <family val="2"/>
          </rPr>
          <t>Microsoft Office User:</t>
        </r>
        <r>
          <rPr>
            <sz val="10"/>
            <color rgb="FF000000"/>
            <rFont val="Tahoma"/>
            <family val="2"/>
          </rPr>
          <t xml:space="preserve">
</t>
        </r>
        <r>
          <rPr>
            <sz val="10"/>
            <color rgb="FF000000"/>
            <rFont val="Tahoma"/>
            <family val="2"/>
          </rPr>
          <t>(non appointed)</t>
        </r>
      </text>
    </comment>
    <comment ref="AB20" authorId="0" shapeId="0" xr:uid="{FD57C985-D9FC-6D46-8D82-71D8BB59A116}">
      <text>
        <r>
          <rPr>
            <b/>
            <sz val="10"/>
            <color rgb="FF000000"/>
            <rFont val="Tahoma"/>
            <family val="2"/>
          </rPr>
          <t>Microsoft Office User:</t>
        </r>
        <r>
          <rPr>
            <sz val="10"/>
            <color rgb="FF000000"/>
            <rFont val="Tahoma"/>
            <family val="2"/>
          </rPr>
          <t xml:space="preserve">
</t>
        </r>
        <r>
          <rPr>
            <sz val="10"/>
            <color rgb="FF000000"/>
            <rFont val="Tahoma"/>
            <family val="2"/>
          </rPr>
          <t>(shared with Lewes District Council) (set outside allowance report)</t>
        </r>
      </text>
    </comment>
    <comment ref="AC20" authorId="0" shapeId="0" xr:uid="{03AF7695-58A2-C24D-AA0A-4FE59120D070}">
      <text>
        <r>
          <rPr>
            <b/>
            <sz val="10"/>
            <color rgb="FF000000"/>
            <rFont val="Tahoma"/>
            <family val="2"/>
          </rPr>
          <t>Microsoft Office User:</t>
        </r>
        <r>
          <rPr>
            <sz val="10"/>
            <color rgb="FF000000"/>
            <rFont val="Tahoma"/>
            <family val="2"/>
          </rPr>
          <t xml:space="preserve">
</t>
        </r>
        <r>
          <rPr>
            <sz val="10"/>
            <color rgb="FF000000"/>
            <rFont val="Tahoma"/>
            <family val="2"/>
          </rPr>
          <t>(set outside the IRP report)</t>
        </r>
      </text>
    </comment>
    <comment ref="K21" authorId="0" shapeId="0" xr:uid="{72DEA678-4568-4E42-A28F-83950B7D12CF}">
      <text>
        <r>
          <rPr>
            <b/>
            <sz val="10"/>
            <color rgb="FF000000"/>
            <rFont val="Tahoma"/>
            <family val="2"/>
          </rPr>
          <t>Microsoft Office User:</t>
        </r>
        <r>
          <rPr>
            <sz val="10"/>
            <color rgb="FF000000"/>
            <rFont val="Tahoma"/>
            <family val="2"/>
          </rPr>
          <t xml:space="preserve">
</t>
        </r>
        <r>
          <rPr>
            <sz val="10"/>
            <color rgb="FF000000"/>
            <rFont val="Tahoma"/>
            <family val="2"/>
          </rPr>
          <t>Doesn't receive an allowance for this role</t>
        </r>
      </text>
    </comment>
    <comment ref="L21" authorId="0" shapeId="0" xr:uid="{9ED304F4-E3F2-D745-A5E8-09EFA92D1AD8}">
      <text>
        <r>
          <rPr>
            <b/>
            <sz val="10"/>
            <color rgb="FF000000"/>
            <rFont val="Tahoma"/>
            <family val="2"/>
          </rPr>
          <t>Microsoft Office User:</t>
        </r>
        <r>
          <rPr>
            <sz val="10"/>
            <color rgb="FF000000"/>
            <rFont val="Tahoma"/>
            <family val="2"/>
          </rPr>
          <t xml:space="preserve">
</t>
        </r>
        <r>
          <rPr>
            <sz val="10"/>
            <color rgb="FF000000"/>
            <rFont val="Tahoma"/>
            <family val="2"/>
          </rPr>
          <t>Don't receive an allowance for this role</t>
        </r>
      </text>
    </comment>
    <comment ref="M21" authorId="0" shapeId="0" xr:uid="{44EDA64B-131C-574D-BF3F-7A4EFC4EAC63}">
      <text>
        <r>
          <rPr>
            <b/>
            <sz val="10"/>
            <color rgb="FF000000"/>
            <rFont val="Tahoma"/>
            <family val="2"/>
          </rPr>
          <t>Microsoft Office User:</t>
        </r>
        <r>
          <rPr>
            <sz val="10"/>
            <color rgb="FF000000"/>
            <rFont val="Tahoma"/>
            <family val="2"/>
          </rPr>
          <t xml:space="preserve">
</t>
        </r>
        <r>
          <rPr>
            <sz val="10"/>
            <color rgb="FF000000"/>
            <rFont val="Tahoma"/>
            <family val="2"/>
          </rPr>
          <t>Don't receive an allowance for this role</t>
        </r>
      </text>
    </comment>
    <comment ref="N21" authorId="0" shapeId="0" xr:uid="{C445D0DA-A92B-074D-9DF9-6F5CD1293CCD}">
      <text>
        <r>
          <rPr>
            <b/>
            <sz val="10"/>
            <color rgb="FF000000"/>
            <rFont val="Tahoma"/>
            <family val="2"/>
          </rPr>
          <t>Microsoft Office User:</t>
        </r>
        <r>
          <rPr>
            <sz val="10"/>
            <color rgb="FF000000"/>
            <rFont val="Tahoma"/>
            <family val="2"/>
          </rPr>
          <t xml:space="preserve">
</t>
        </r>
        <r>
          <rPr>
            <sz val="10"/>
            <color rgb="FF000000"/>
            <rFont val="Tahoma"/>
            <family val="2"/>
          </rPr>
          <t>we operate a Local Area Committee model so effectively have 5 planning Committees</t>
        </r>
      </text>
    </comment>
    <comment ref="P21" authorId="0" shapeId="0" xr:uid="{F24803B0-CBF2-C04B-BDBE-B0B382F61FC3}">
      <text>
        <r>
          <rPr>
            <b/>
            <sz val="10"/>
            <color rgb="FF000000"/>
            <rFont val="Tahoma"/>
            <family val="2"/>
          </rPr>
          <t>Microsoft Office User:</t>
        </r>
        <r>
          <rPr>
            <sz val="10"/>
            <color rgb="FF000000"/>
            <rFont val="Tahoma"/>
            <family val="2"/>
          </rPr>
          <t xml:space="preserve">
</t>
        </r>
        <r>
          <rPr>
            <sz val="10"/>
            <color rgb="FF000000"/>
            <rFont val="Tahoma"/>
            <family val="2"/>
          </rPr>
          <t>Don't receive an allowance</t>
        </r>
      </text>
    </comment>
    <comment ref="U21" authorId="0" shapeId="0" xr:uid="{28F9CF20-0A96-C141-985B-8639973DD25C}">
      <text>
        <r>
          <rPr>
            <b/>
            <sz val="10"/>
            <color rgb="FF000000"/>
            <rFont val="Tahoma"/>
            <family val="2"/>
          </rPr>
          <t>Microsoft Office User:</t>
        </r>
        <r>
          <rPr>
            <sz val="10"/>
            <color rgb="FF000000"/>
            <rFont val="Tahoma"/>
            <family val="2"/>
          </rPr>
          <t xml:space="preserve">
</t>
        </r>
        <r>
          <rPr>
            <sz val="10"/>
            <color rgb="FF000000"/>
            <rFont val="Tahoma"/>
            <family val="2"/>
          </rPr>
          <t>Don't receive an allowance</t>
        </r>
      </text>
    </comment>
    <comment ref="V21" authorId="0" shapeId="0" xr:uid="{566591DB-04EF-C447-BF1F-E015B69874CD}">
      <text>
        <r>
          <rPr>
            <b/>
            <sz val="10"/>
            <color rgb="FF000000"/>
            <rFont val="Tahoma"/>
            <family val="2"/>
          </rPr>
          <t>Microsoft Office User:</t>
        </r>
        <r>
          <rPr>
            <sz val="10"/>
            <color rgb="FF000000"/>
            <rFont val="Tahoma"/>
            <family val="2"/>
          </rPr>
          <t xml:space="preserve">
</t>
        </r>
        <r>
          <rPr>
            <sz val="10"/>
            <color rgb="FF000000"/>
            <rFont val="Tahoma"/>
            <family val="2"/>
          </rPr>
          <t>Don't receive an allowance</t>
        </r>
      </text>
    </comment>
    <comment ref="X21" authorId="0" shapeId="0" xr:uid="{BAA1D2A8-22C1-9747-9E8E-9E69162ABF18}">
      <text>
        <r>
          <rPr>
            <b/>
            <sz val="10"/>
            <color rgb="FF000000"/>
            <rFont val="Tahoma"/>
            <family val="2"/>
          </rPr>
          <t>Microsoft Office User:</t>
        </r>
        <r>
          <rPr>
            <sz val="10"/>
            <color rgb="FF000000"/>
            <rFont val="Tahoma"/>
            <family val="2"/>
          </rPr>
          <t xml:space="preserve">
</t>
        </r>
        <r>
          <rPr>
            <sz val="10"/>
            <color rgb="FF000000"/>
            <rFont val="Tahoma"/>
            <family val="2"/>
          </rPr>
          <t>Don't receive an allowance</t>
        </r>
      </text>
    </comment>
    <comment ref="Y21" authorId="0" shapeId="0" xr:uid="{38BCEF0A-3AD4-9744-BA28-453BDAE13BDD}">
      <text>
        <r>
          <rPr>
            <b/>
            <sz val="10"/>
            <color rgb="FF000000"/>
            <rFont val="Tahoma"/>
            <family val="2"/>
          </rPr>
          <t>Microsoft Office User:</t>
        </r>
        <r>
          <rPr>
            <sz val="10"/>
            <color rgb="FF000000"/>
            <rFont val="Tahoma"/>
            <family val="2"/>
          </rPr>
          <t xml:space="preserve">
</t>
        </r>
        <r>
          <rPr>
            <sz val="10"/>
            <color rgb="FF000000"/>
            <rFont val="Tahoma"/>
            <family val="2"/>
          </rPr>
          <t>Don't receive an allowance</t>
        </r>
      </text>
    </comment>
    <comment ref="AA21" authorId="0" shapeId="0" xr:uid="{F0D1D138-F6FC-A246-BE9C-8BB98083C21E}">
      <text>
        <r>
          <rPr>
            <b/>
            <sz val="10"/>
            <color rgb="FF000000"/>
            <rFont val="Tahoma"/>
            <family val="2"/>
          </rPr>
          <t>Microsoft Office User:</t>
        </r>
        <r>
          <rPr>
            <sz val="10"/>
            <color rgb="FF000000"/>
            <rFont val="Tahoma"/>
            <family val="2"/>
          </rPr>
          <t xml:space="preserve">
</t>
        </r>
        <r>
          <rPr>
            <sz val="10"/>
            <color rgb="FF000000"/>
            <rFont val="Tahoma"/>
            <family val="2"/>
          </rPr>
          <t>Two roles receive an allowance of £2,044.45</t>
        </r>
      </text>
    </comment>
    <comment ref="AB21" authorId="0" shapeId="0" xr:uid="{4854E3DB-D293-684B-A787-A04A2A38B0D9}">
      <text>
        <r>
          <rPr>
            <b/>
            <sz val="10"/>
            <color rgb="FF000000"/>
            <rFont val="Tahoma"/>
            <family val="2"/>
          </rPr>
          <t>Microsoft Office User:</t>
        </r>
        <r>
          <rPr>
            <sz val="10"/>
            <color rgb="FF000000"/>
            <rFont val="Tahoma"/>
            <family val="2"/>
          </rPr>
          <t xml:space="preserve">
</t>
        </r>
        <r>
          <rPr>
            <sz val="10"/>
            <color rgb="FF000000"/>
            <rFont val="Tahoma"/>
            <family val="2"/>
          </rPr>
          <t>plus travel expense</t>
        </r>
      </text>
    </comment>
    <comment ref="AC21" authorId="0" shapeId="0" xr:uid="{E12DBC97-D2B9-DA46-A0CF-43F1578F32A6}">
      <text>
        <r>
          <rPr>
            <b/>
            <sz val="10"/>
            <color rgb="FF000000"/>
            <rFont val="Tahoma"/>
            <family val="2"/>
          </rPr>
          <t>Microsoft Office User:</t>
        </r>
        <r>
          <rPr>
            <sz val="10"/>
            <color rgb="FF000000"/>
            <rFont val="Tahoma"/>
            <family val="2"/>
          </rPr>
          <t xml:space="preserve">
</t>
        </r>
        <r>
          <rPr>
            <sz val="10"/>
            <color rgb="FF000000"/>
            <rFont val="Tahoma"/>
            <family val="2"/>
          </rPr>
          <t>plus £100 meeting attendance fee and expenses</t>
        </r>
      </text>
    </comment>
    <comment ref="F24" authorId="1" shapeId="0" xr:uid="{A121CFDB-052B-4ECD-855B-414F6DAA6E60}">
      <text>
        <r>
          <rPr>
            <b/>
            <sz val="9"/>
            <color indexed="81"/>
            <rFont val="Tahoma"/>
            <family val="2"/>
          </rPr>
          <t xml:space="preserve">Microsoft Office User: </t>
        </r>
        <r>
          <rPr>
            <sz val="9"/>
            <color indexed="81"/>
            <rFont val="Tahoma"/>
            <family val="2"/>
          </rPr>
          <t xml:space="preserve">We are a Committee based authority. This allowance is paid to the majority Group leader
</t>
        </r>
      </text>
    </comment>
    <comment ref="U26" authorId="0" shapeId="0" xr:uid="{947321F8-CE2D-364C-82EC-273AD9634047}">
      <text>
        <r>
          <rPr>
            <b/>
            <sz val="10"/>
            <color rgb="FF000000"/>
            <rFont val="Tahoma"/>
            <family val="2"/>
          </rPr>
          <t>Microsoft Office User:</t>
        </r>
        <r>
          <rPr>
            <sz val="10"/>
            <color rgb="FF000000"/>
            <rFont val="Tahoma"/>
            <family val="2"/>
          </rPr>
          <t xml:space="preserve">
</t>
        </r>
        <r>
          <rPr>
            <sz val="10"/>
            <color rgb="FF000000"/>
            <rFont val="Tahoma"/>
            <family val="2"/>
          </rPr>
          <t xml:space="preserve">Not part of Members Allowance scheme </t>
        </r>
      </text>
    </comment>
    <comment ref="V26" authorId="0" shapeId="0" xr:uid="{F9129269-F04D-C440-A26D-5393445CEED3}">
      <text>
        <r>
          <rPr>
            <b/>
            <sz val="10"/>
            <color rgb="FF000000"/>
            <rFont val="Tahoma"/>
            <family val="2"/>
          </rPr>
          <t>Microsoft Office User:</t>
        </r>
        <r>
          <rPr>
            <sz val="10"/>
            <color rgb="FF000000"/>
            <rFont val="Tahoma"/>
            <family val="2"/>
          </rPr>
          <t xml:space="preserve">
</t>
        </r>
        <r>
          <rPr>
            <sz val="10"/>
            <color rgb="FF000000"/>
            <rFont val="Tahoma"/>
            <family val="2"/>
          </rPr>
          <t xml:space="preserve">Not part of Members Allowance scheme </t>
        </r>
      </text>
    </comment>
    <comment ref="AC26" authorId="0" shapeId="0" xr:uid="{52C5CB89-B1F3-8741-A7A3-6A6ACF38C42F}">
      <text>
        <r>
          <rPr>
            <b/>
            <sz val="10"/>
            <color rgb="FF000000"/>
            <rFont val="Tahoma"/>
            <family val="2"/>
          </rPr>
          <t>Microsoft Office User:</t>
        </r>
        <r>
          <rPr>
            <sz val="10"/>
            <color rgb="FF000000"/>
            <rFont val="Tahoma"/>
            <family val="2"/>
          </rPr>
          <t xml:space="preserve">
</t>
        </r>
        <r>
          <rPr>
            <sz val="10"/>
            <color rgb="FF000000"/>
            <rFont val="Tahoma"/>
            <family val="2"/>
          </rPr>
          <t>(non appointed)</t>
        </r>
      </text>
    </comment>
    <comment ref="W29" authorId="0" shapeId="0" xr:uid="{E1BD9F62-156A-4189-B5F3-640428A7AD7B}">
      <text>
        <r>
          <rPr>
            <b/>
            <sz val="10"/>
            <color rgb="FF000000"/>
            <rFont val="Tahoma"/>
            <family val="2"/>
          </rPr>
          <t>Microsoft Office User:</t>
        </r>
        <r>
          <rPr>
            <sz val="10"/>
            <color rgb="FF000000"/>
            <rFont val="Tahoma"/>
            <family val="2"/>
          </rPr>
          <t xml:space="preserve">
</t>
        </r>
        <r>
          <rPr>
            <sz val="10"/>
            <color rgb="FF000000"/>
            <rFont val="Tahoma"/>
            <family val="2"/>
          </rPr>
          <t>£12,712 - Lib Dem, £2,991 - Independent Group, £243 - Labour</t>
        </r>
      </text>
    </comment>
    <comment ref="Z29" authorId="0" shapeId="0" xr:uid="{B15410E6-2239-4D06-91D6-69B7462323E9}">
      <text>
        <r>
          <rPr>
            <b/>
            <sz val="10"/>
            <color rgb="FF000000"/>
            <rFont val="Tahoma"/>
            <family val="2"/>
          </rPr>
          <t>Microsoft Office User:</t>
        </r>
        <r>
          <rPr>
            <sz val="10"/>
            <color rgb="FF000000"/>
            <rFont val="Tahoma"/>
            <family val="2"/>
          </rPr>
          <t xml:space="preserve">
</t>
        </r>
        <r>
          <rPr>
            <sz val="10"/>
            <color rgb="FF000000"/>
            <rFont val="Tahoma"/>
            <family val="2"/>
          </rPr>
          <t>£5,085 - Lib Dem, £1,197 - Independent Group, £897 - Labour</t>
        </r>
      </text>
    </comment>
    <comment ref="AA29" authorId="0" shapeId="0" xr:uid="{37931AAF-3E58-43E9-B040-6697EA7AFAD0}">
      <text>
        <r>
          <rPr>
            <b/>
            <sz val="10"/>
            <color rgb="FF000000"/>
            <rFont val="Tahoma"/>
            <family val="2"/>
          </rPr>
          <t>Microsoft Office User:</t>
        </r>
        <r>
          <rPr>
            <sz val="10"/>
            <color rgb="FF000000"/>
            <rFont val="Tahoma"/>
            <family val="2"/>
          </rPr>
          <t xml:space="preserve">
</t>
        </r>
        <r>
          <rPr>
            <sz val="10"/>
            <color rgb="FF000000"/>
            <rFont val="Tahoma"/>
            <family val="2"/>
          </rPr>
          <t>Pension Fund Panel and Board- £13,053</t>
        </r>
      </text>
    </comment>
    <comment ref="M30" authorId="0" shapeId="0" xr:uid="{36E631E6-9CD5-184A-898A-C97C09B9B34A}">
      <text>
        <r>
          <rPr>
            <b/>
            <sz val="10"/>
            <color rgb="FF000000"/>
            <rFont val="Tahoma"/>
            <family val="2"/>
          </rPr>
          <t>Microsoft Office User:</t>
        </r>
        <r>
          <rPr>
            <sz val="10"/>
            <color rgb="FF000000"/>
            <rFont val="Tahoma"/>
            <family val="2"/>
          </rPr>
          <t xml:space="preserve">
</t>
        </r>
        <r>
          <rPr>
            <sz val="10"/>
            <color rgb="FF000000"/>
            <rFont val="Tahoma"/>
            <family val="2"/>
          </rPr>
          <t>per sub committee</t>
        </r>
      </text>
    </comment>
    <comment ref="W30" authorId="0" shapeId="0" xr:uid="{6C15DE6A-68EE-5544-A004-E6C57C98B274}">
      <text>
        <r>
          <rPr>
            <b/>
            <sz val="10"/>
            <color rgb="FF000000"/>
            <rFont val="Tahoma"/>
            <family val="2"/>
          </rPr>
          <t>Microsoft Office User:</t>
        </r>
        <r>
          <rPr>
            <sz val="10"/>
            <color rgb="FF000000"/>
            <rFont val="Tahoma"/>
            <family val="2"/>
          </rPr>
          <t xml:space="preserve">
</t>
        </r>
        <r>
          <rPr>
            <sz val="10"/>
            <color rgb="FF000000"/>
            <rFont val="Tahoma"/>
            <family val="2"/>
          </rPr>
          <t xml:space="preserve"> £1377 + £192.52 per member</t>
        </r>
      </text>
    </comment>
    <comment ref="Z30" authorId="0" shapeId="0" xr:uid="{12C2580E-572F-8847-B73E-252E68A7E340}">
      <text>
        <r>
          <rPr>
            <b/>
            <sz val="10"/>
            <color rgb="FF000000"/>
            <rFont val="Tahoma"/>
            <family val="2"/>
          </rPr>
          <t>Microsoft Office User:</t>
        </r>
        <r>
          <rPr>
            <sz val="10"/>
            <color rgb="FF000000"/>
            <rFont val="Tahoma"/>
            <family val="2"/>
          </rPr>
          <t xml:space="preserve">
</t>
        </r>
        <r>
          <rPr>
            <sz val="10"/>
            <color rgb="FF000000"/>
            <rFont val="Tahoma"/>
            <family val="2"/>
          </rPr>
          <t>Not part of allowance scheme</t>
        </r>
      </text>
    </comment>
    <comment ref="AA30" authorId="0" shapeId="0" xr:uid="{60A7B897-4FD5-3D4B-BFF7-CC6BA9ECBE95}">
      <text>
        <r>
          <rPr>
            <b/>
            <sz val="10"/>
            <color rgb="FF000000"/>
            <rFont val="Tahoma"/>
            <family val="2"/>
          </rPr>
          <t>Microsoft Office User:</t>
        </r>
        <r>
          <rPr>
            <sz val="10"/>
            <color rgb="FF000000"/>
            <rFont val="Tahoma"/>
            <family val="2"/>
          </rPr>
          <t xml:space="preserve">
</t>
        </r>
        <r>
          <rPr>
            <sz val="10"/>
            <color rgb="FF000000"/>
            <rFont val="Tahoma"/>
            <family val="2"/>
          </rPr>
          <t>Varies between committees</t>
        </r>
      </text>
    </comment>
    <comment ref="AC30" authorId="0" shapeId="0" xr:uid="{0E0E68D2-63A7-0C4C-B3AC-A4D3423B376F}">
      <text>
        <r>
          <rPr>
            <b/>
            <sz val="10"/>
            <color rgb="FF000000"/>
            <rFont val="Tahoma"/>
            <family val="2"/>
          </rPr>
          <t>Microsoft Office User:</t>
        </r>
        <r>
          <rPr>
            <sz val="10"/>
            <color rgb="FF000000"/>
            <rFont val="Tahoma"/>
            <family val="2"/>
          </rPr>
          <t xml:space="preserve">
</t>
        </r>
        <r>
          <rPr>
            <sz val="10"/>
            <color rgb="FF000000"/>
            <rFont val="Tahoma"/>
            <family val="2"/>
          </rPr>
          <t>Not part of committee or allowance scheme</t>
        </r>
      </text>
    </comment>
    <comment ref="F33" authorId="0" shapeId="0" xr:uid="{600CDD98-24FE-2743-B280-9458A64131E0}">
      <text>
        <r>
          <rPr>
            <b/>
            <sz val="10"/>
            <color rgb="FF000000"/>
            <rFont val="Tahoma"/>
            <family val="2"/>
          </rPr>
          <t>Microsoft Office User:</t>
        </r>
        <r>
          <rPr>
            <sz val="10"/>
            <color rgb="FF000000"/>
            <rFont val="Tahoma"/>
            <family val="2"/>
          </rPr>
          <t xml:space="preserve">
</t>
        </r>
        <r>
          <rPr>
            <sz val="10"/>
            <color rgb="FF000000"/>
            <rFont val="Tahoma"/>
            <family val="2"/>
          </rPr>
          <t>(on top of basic allowance)</t>
        </r>
      </text>
    </comment>
    <comment ref="G33" authorId="0" shapeId="0" xr:uid="{2AAFD265-E769-3D45-9D1B-C479F8EF9572}">
      <text>
        <r>
          <rPr>
            <b/>
            <sz val="10"/>
            <color rgb="FF000000"/>
            <rFont val="Tahoma"/>
            <family val="2"/>
          </rPr>
          <t>Microsoft Office User:</t>
        </r>
        <r>
          <rPr>
            <sz val="10"/>
            <color rgb="FF000000"/>
            <rFont val="Tahoma"/>
            <family val="2"/>
          </rPr>
          <t xml:space="preserve">
</t>
        </r>
        <r>
          <rPr>
            <sz val="10"/>
            <color rgb="FF000000"/>
            <rFont val="Tahoma"/>
            <family val="2"/>
          </rPr>
          <t>(on top of basic allowance)</t>
        </r>
      </text>
    </comment>
    <comment ref="H33" authorId="0" shapeId="0" xr:uid="{C3D5ABEA-CFCF-0049-A752-BFAA2ABE0DBD}">
      <text>
        <r>
          <rPr>
            <b/>
            <sz val="10"/>
            <color rgb="FF000000"/>
            <rFont val="Tahoma"/>
            <family val="2"/>
          </rPr>
          <t>Microsoft Office User:</t>
        </r>
        <r>
          <rPr>
            <sz val="10"/>
            <color rgb="FF000000"/>
            <rFont val="Tahoma"/>
            <family val="2"/>
          </rPr>
          <t xml:space="preserve">
</t>
        </r>
        <r>
          <rPr>
            <sz val="10"/>
            <color rgb="FF000000"/>
            <rFont val="Tahoma"/>
            <family val="2"/>
          </rPr>
          <t xml:space="preserve"> on top of basic allowance)</t>
        </r>
      </text>
    </comment>
    <comment ref="J33" authorId="0" shapeId="0" xr:uid="{DDD24A9C-6EA3-C04B-AF5F-921EC0BFFEDB}">
      <text>
        <r>
          <rPr>
            <b/>
            <sz val="10"/>
            <color rgb="FF000000"/>
            <rFont val="Tahoma"/>
            <family val="2"/>
          </rPr>
          <t>Microsoft Office User:</t>
        </r>
        <r>
          <rPr>
            <sz val="10"/>
            <color rgb="FF000000"/>
            <rFont val="Tahoma"/>
            <family val="2"/>
          </rPr>
          <t xml:space="preserve">
</t>
        </r>
        <r>
          <rPr>
            <sz val="10"/>
            <color rgb="FF000000"/>
            <rFont val="Tahoma"/>
            <family val="2"/>
          </rPr>
          <t>(on top of basic allowance)</t>
        </r>
      </text>
    </comment>
    <comment ref="K33" authorId="0" shapeId="0" xr:uid="{68698EDB-7EBB-134B-BE77-9E0F8C4126F1}">
      <text>
        <r>
          <rPr>
            <b/>
            <sz val="10"/>
            <color rgb="FF000000"/>
            <rFont val="Tahoma"/>
            <family val="2"/>
          </rPr>
          <t>Microsoft Office User:</t>
        </r>
        <r>
          <rPr>
            <sz val="10"/>
            <color rgb="FF000000"/>
            <rFont val="Tahoma"/>
            <family val="2"/>
          </rPr>
          <t xml:space="preserve">
</t>
        </r>
        <r>
          <rPr>
            <sz val="10"/>
            <color rgb="FF000000"/>
            <rFont val="Tahoma"/>
            <family val="2"/>
          </rPr>
          <t>(on top of basic allowance)</t>
        </r>
      </text>
    </comment>
    <comment ref="N33" authorId="0" shapeId="0" xr:uid="{13401039-5F82-9D4B-82D3-E8BF80B32080}">
      <text>
        <r>
          <rPr>
            <b/>
            <sz val="10"/>
            <color rgb="FF000000"/>
            <rFont val="Tahoma"/>
            <family val="2"/>
          </rPr>
          <t>Microsoft Office User:</t>
        </r>
        <r>
          <rPr>
            <sz val="10"/>
            <color rgb="FF000000"/>
            <rFont val="Tahoma"/>
            <family val="2"/>
          </rPr>
          <t xml:space="preserve">
</t>
        </r>
        <r>
          <rPr>
            <sz val="10"/>
            <color rgb="FF000000"/>
            <rFont val="Tahoma"/>
            <family val="2"/>
          </rPr>
          <t>(on top of basic allowance)</t>
        </r>
      </text>
    </comment>
    <comment ref="O33" authorId="0" shapeId="0" xr:uid="{4908FC82-A2E4-014A-B17E-CDF4DCB2F5AC}">
      <text>
        <r>
          <rPr>
            <b/>
            <sz val="10"/>
            <color rgb="FF000000"/>
            <rFont val="Tahoma"/>
            <family val="2"/>
          </rPr>
          <t>Microsoft Office User:</t>
        </r>
        <r>
          <rPr>
            <sz val="10"/>
            <color rgb="FF000000"/>
            <rFont val="Tahoma"/>
            <family val="2"/>
          </rPr>
          <t xml:space="preserve">
</t>
        </r>
        <r>
          <rPr>
            <sz val="10"/>
            <color rgb="FF000000"/>
            <rFont val="Tahoma"/>
            <family val="2"/>
          </rPr>
          <t>(on top of basic allowance)</t>
        </r>
      </text>
    </comment>
    <comment ref="Q33" authorId="0" shapeId="0" xr:uid="{13C41408-3947-EA4E-B4C4-6D03539F3E6A}">
      <text>
        <r>
          <rPr>
            <b/>
            <sz val="10"/>
            <color rgb="FF000000"/>
            <rFont val="Tahoma"/>
            <family val="2"/>
          </rPr>
          <t>Microsoft Office User:</t>
        </r>
        <r>
          <rPr>
            <sz val="10"/>
            <color rgb="FF000000"/>
            <rFont val="Tahoma"/>
            <family val="2"/>
          </rPr>
          <t xml:space="preserve">
</t>
        </r>
        <r>
          <rPr>
            <sz val="10"/>
            <color rgb="FF000000"/>
            <rFont val="Tahoma"/>
            <family val="2"/>
          </rPr>
          <t>(on top of basic allowance)</t>
        </r>
      </text>
    </comment>
    <comment ref="R33" authorId="0" shapeId="0" xr:uid="{FA73B13D-CD6E-A546-9E7F-B09A0346F4C8}">
      <text>
        <r>
          <rPr>
            <b/>
            <sz val="10"/>
            <color rgb="FF000000"/>
            <rFont val="Tahoma"/>
            <family val="2"/>
          </rPr>
          <t>Microsoft Office User:</t>
        </r>
        <r>
          <rPr>
            <sz val="10"/>
            <color rgb="FF000000"/>
            <rFont val="Tahoma"/>
            <family val="2"/>
          </rPr>
          <t xml:space="preserve">
</t>
        </r>
        <r>
          <rPr>
            <sz val="10"/>
            <color rgb="FF000000"/>
            <rFont val="Tahoma"/>
            <family val="2"/>
          </rPr>
          <t>(on top of basic allowance)</t>
        </r>
      </text>
    </comment>
    <comment ref="U33" authorId="0" shapeId="0" xr:uid="{2CB297EE-149E-4C41-900F-C2D74D30127D}">
      <text>
        <r>
          <rPr>
            <b/>
            <sz val="10"/>
            <color rgb="FF000000"/>
            <rFont val="Tahoma"/>
            <family val="2"/>
          </rPr>
          <t>Microsoft Office User:</t>
        </r>
        <r>
          <rPr>
            <sz val="10"/>
            <color rgb="FF000000"/>
            <rFont val="Tahoma"/>
            <family val="2"/>
          </rPr>
          <t xml:space="preserve">
</t>
        </r>
        <r>
          <rPr>
            <sz val="10"/>
            <color rgb="FF000000"/>
            <rFont val="Tahoma"/>
            <family val="2"/>
          </rPr>
          <t>(on top of basic allowance)</t>
        </r>
      </text>
    </comment>
    <comment ref="V33" authorId="0" shapeId="0" xr:uid="{F53704F3-35F1-3746-B7E8-66D1A7F27913}">
      <text>
        <r>
          <rPr>
            <b/>
            <sz val="10"/>
            <color rgb="FF000000"/>
            <rFont val="Tahoma"/>
            <family val="2"/>
          </rPr>
          <t>Microsoft Office User:</t>
        </r>
        <r>
          <rPr>
            <sz val="10"/>
            <color rgb="FF000000"/>
            <rFont val="Tahoma"/>
            <family val="2"/>
          </rPr>
          <t xml:space="preserve">
</t>
        </r>
        <r>
          <rPr>
            <sz val="10"/>
            <color rgb="FF000000"/>
            <rFont val="Tahoma"/>
            <family val="2"/>
          </rPr>
          <t>(on top of basic allowance)</t>
        </r>
      </text>
    </comment>
    <comment ref="W33" authorId="0" shapeId="0" xr:uid="{4D5AF9E4-068E-D346-B962-8C7D1CF190CC}">
      <text>
        <r>
          <rPr>
            <b/>
            <sz val="10"/>
            <color rgb="FF000000"/>
            <rFont val="Tahoma"/>
            <family val="2"/>
          </rPr>
          <t>Microsoft Office User:</t>
        </r>
        <r>
          <rPr>
            <sz val="10"/>
            <color rgb="FF000000"/>
            <rFont val="Tahoma"/>
            <family val="2"/>
          </rPr>
          <t xml:space="preserve">
</t>
        </r>
        <r>
          <rPr>
            <sz val="10"/>
            <color rgb="FF000000"/>
            <rFont val="Tahoma"/>
            <family val="2"/>
          </rPr>
          <t>only payable for groups of 10 or mor</t>
        </r>
      </text>
    </comment>
    <comment ref="Y33" authorId="0" shapeId="0" xr:uid="{99F23813-B54C-B44A-BD62-F0CAB45A5596}">
      <text>
        <r>
          <rPr>
            <b/>
            <sz val="10"/>
            <color rgb="FF000000"/>
            <rFont val="Tahoma"/>
            <family val="2"/>
          </rPr>
          <t>Microsoft Office User:</t>
        </r>
        <r>
          <rPr>
            <sz val="10"/>
            <color rgb="FF000000"/>
            <rFont val="Tahoma"/>
            <family val="2"/>
          </rPr>
          <t xml:space="preserve">
</t>
        </r>
        <r>
          <rPr>
            <sz val="10"/>
            <color rgb="FF000000"/>
            <rFont val="Tahoma"/>
            <family val="2"/>
          </rPr>
          <t>0 only payable for groups of 10 or more</t>
        </r>
      </text>
    </comment>
    <comment ref="AA33" authorId="0" shapeId="0" xr:uid="{23CB8D2B-5376-0042-BD1B-769701BCDED6}">
      <text>
        <r>
          <rPr>
            <b/>
            <sz val="10"/>
            <color rgb="FF000000"/>
            <rFont val="Tahoma"/>
            <family val="2"/>
          </rPr>
          <t>Microsoft Office User:</t>
        </r>
        <r>
          <rPr>
            <sz val="10"/>
            <color rgb="FF000000"/>
            <rFont val="Tahoma"/>
            <family val="2"/>
          </rPr>
          <t xml:space="preserve">
</t>
        </r>
        <r>
          <rPr>
            <sz val="10"/>
            <color rgb="FF000000"/>
            <rFont val="Tahoma"/>
            <family val="2"/>
          </rPr>
          <t>(on top of basic allowance)</t>
        </r>
      </text>
    </comment>
    <comment ref="AC33" authorId="0" shapeId="0" xr:uid="{EA4593A7-0EFF-A945-8ADA-CE760B766B67}">
      <text>
        <r>
          <rPr>
            <b/>
            <sz val="10"/>
            <color rgb="FF000000"/>
            <rFont val="Tahoma"/>
            <family val="2"/>
          </rPr>
          <t>Microsoft Office User:</t>
        </r>
        <r>
          <rPr>
            <sz val="10"/>
            <color rgb="FF000000"/>
            <rFont val="Tahoma"/>
            <family val="2"/>
          </rPr>
          <t xml:space="preserve">
</t>
        </r>
        <r>
          <rPr>
            <sz val="10"/>
            <color rgb="FF000000"/>
            <rFont val="Tahoma"/>
            <family val="2"/>
          </rPr>
          <t>(non appointed)</t>
        </r>
      </text>
    </comment>
    <comment ref="T34" authorId="0" shapeId="0" xr:uid="{D17A7703-C14A-2148-B0F4-E385B7209407}">
      <text>
        <r>
          <rPr>
            <b/>
            <sz val="10"/>
            <color rgb="FF000000"/>
            <rFont val="Tahoma"/>
            <family val="2"/>
          </rPr>
          <t>Microsoft Office User:</t>
        </r>
        <r>
          <rPr>
            <sz val="10"/>
            <color rgb="FF000000"/>
            <rFont val="Tahoma"/>
            <family val="2"/>
          </rPr>
          <t xml:space="preserve">
</t>
        </r>
        <r>
          <rPr>
            <sz val="10"/>
            <color rgb="FF000000"/>
            <rFont val="Tahoma"/>
            <family val="2"/>
          </rPr>
          <t>Chair of Joint Staff Advisory - £1201 pa (rotating chair - so only paid  every 3 years)</t>
        </r>
      </text>
    </comment>
    <comment ref="AB34" authorId="0" shapeId="0" xr:uid="{E389FECE-5567-2F49-B6A7-66A049316848}">
      <text>
        <r>
          <rPr>
            <b/>
            <sz val="10"/>
            <color rgb="FF000000"/>
            <rFont val="Tahoma"/>
            <family val="2"/>
          </rPr>
          <t>Microsoft Office User:</t>
        </r>
        <r>
          <rPr>
            <sz val="10"/>
            <color rgb="FF000000"/>
            <rFont val="Tahoma"/>
            <family val="2"/>
          </rPr>
          <t xml:space="preserve">
</t>
        </r>
        <r>
          <rPr>
            <sz val="10"/>
            <color rgb="FF000000"/>
            <rFont val="Tahoma"/>
            <family val="2"/>
          </rPr>
          <t>(set outside of IRP process - costs shared with Eastbourne Borough Council)</t>
        </r>
      </text>
    </comment>
    <comment ref="M35" authorId="1" shapeId="0" xr:uid="{E38AA8ED-3591-4D86-873A-9F53F0ABDE4F}">
      <text>
        <r>
          <rPr>
            <b/>
            <sz val="9"/>
            <color indexed="81"/>
            <rFont val="Tahoma"/>
            <family val="2"/>
          </rPr>
          <t>Microsoft User:</t>
        </r>
        <r>
          <rPr>
            <sz val="9"/>
            <color indexed="81"/>
            <rFont val="Tahoma"/>
            <family val="2"/>
          </rPr>
          <t xml:space="preserve">
Per meeting</t>
        </r>
      </text>
    </comment>
    <comment ref="M36" authorId="1" shapeId="0" xr:uid="{6C5E4F0D-F4D9-4B60-BDD6-78F7BD83A129}">
      <text>
        <r>
          <rPr>
            <b/>
            <sz val="9"/>
            <color indexed="81"/>
            <rFont val="Tahoma"/>
            <family val="2"/>
          </rPr>
          <t>Microsoft User:</t>
        </r>
        <r>
          <rPr>
            <sz val="9"/>
            <color indexed="81"/>
            <rFont val="Tahoma"/>
            <family val="2"/>
          </rPr>
          <t xml:space="preserve">
Day rate for Licensing Hearing Panel members of £46.53 based on 3 hour sessions</t>
        </r>
      </text>
    </comment>
    <comment ref="U36" authorId="0" shapeId="0" xr:uid="{C66B2E3E-A6A8-1A44-90CF-EF45CD2AD084}">
      <text>
        <r>
          <rPr>
            <b/>
            <sz val="10"/>
            <color rgb="FF000000"/>
            <rFont val="Tahoma"/>
            <family val="2"/>
          </rPr>
          <t>Microsoft Office User:</t>
        </r>
        <r>
          <rPr>
            <sz val="10"/>
            <color rgb="FF000000"/>
            <rFont val="Tahoma"/>
            <family val="2"/>
          </rPr>
          <t xml:space="preserve">
</t>
        </r>
        <r>
          <rPr>
            <sz val="10"/>
            <color rgb="FF000000"/>
            <rFont val="Tahoma"/>
            <family val="2"/>
          </rPr>
          <t>not part of members allowances scheme</t>
        </r>
      </text>
    </comment>
    <comment ref="V36" authorId="0" shapeId="0" xr:uid="{A7710BCA-053A-274B-8FAE-2EE9EFBFF6D3}">
      <text>
        <r>
          <rPr>
            <b/>
            <sz val="10"/>
            <color rgb="FF000000"/>
            <rFont val="Tahoma"/>
            <family val="2"/>
          </rPr>
          <t>Microsoft Office User:</t>
        </r>
        <r>
          <rPr>
            <sz val="10"/>
            <color rgb="FF000000"/>
            <rFont val="Tahoma"/>
            <family val="2"/>
          </rPr>
          <t xml:space="preserve">
</t>
        </r>
        <r>
          <rPr>
            <sz val="10"/>
            <color rgb="FF000000"/>
            <rFont val="Tahoma"/>
            <family val="2"/>
          </rPr>
          <t xml:space="preserve"> - not part of members allowances scheme</t>
        </r>
      </text>
    </comment>
    <comment ref="X36" authorId="0" shapeId="0" xr:uid="{5D1628B0-5607-1C4C-9A0E-35A26FA12568}">
      <text>
        <r>
          <rPr>
            <b/>
            <sz val="10"/>
            <color rgb="FF000000"/>
            <rFont val="Tahoma"/>
            <family val="2"/>
          </rPr>
          <t>Microsoft Office User:</t>
        </r>
        <r>
          <rPr>
            <sz val="10"/>
            <color rgb="FF000000"/>
            <rFont val="Tahoma"/>
            <family val="2"/>
          </rPr>
          <t xml:space="preserve">
</t>
        </r>
        <r>
          <rPr>
            <sz val="10"/>
            <color rgb="FF000000"/>
            <rFont val="Tahoma"/>
            <family val="2"/>
          </rPr>
          <t>(if more than 20% of members)</t>
        </r>
      </text>
    </comment>
    <comment ref="AA36" authorId="0" shapeId="0" xr:uid="{0661823F-D19C-0446-9761-3EAD96FB9C38}">
      <text>
        <r>
          <rPr>
            <b/>
            <sz val="10"/>
            <color rgb="FF000000"/>
            <rFont val="Tahoma"/>
            <family val="2"/>
          </rPr>
          <t>Microsoft Office User:</t>
        </r>
        <r>
          <rPr>
            <sz val="10"/>
            <color rgb="FF000000"/>
            <rFont val="Tahoma"/>
            <family val="2"/>
          </rPr>
          <t xml:space="preserve">
</t>
        </r>
        <r>
          <rPr>
            <sz val="10"/>
            <color rgb="FF000000"/>
            <rFont val="Tahoma"/>
            <family val="2"/>
          </rPr>
          <t>Employment Matters Committee</t>
        </r>
      </text>
    </comment>
    <comment ref="W37" authorId="0" shapeId="0" xr:uid="{4491CEDC-500A-9F46-8140-1CB4CBB13DF4}">
      <text>
        <r>
          <rPr>
            <b/>
            <sz val="10"/>
            <color rgb="FF000000"/>
            <rFont val="Tahoma"/>
            <family val="2"/>
          </rPr>
          <t>Microsoft Office User:</t>
        </r>
        <r>
          <rPr>
            <sz val="10"/>
            <color rgb="FF000000"/>
            <rFont val="Tahoma"/>
            <family val="2"/>
          </rPr>
          <t xml:space="preserve">
</t>
        </r>
        <r>
          <rPr>
            <sz val="10"/>
            <color rgb="FF000000"/>
            <rFont val="Tahoma"/>
            <family val="2"/>
          </rPr>
          <t>As per Group Leader,</t>
        </r>
      </text>
    </comment>
    <comment ref="Q38" authorId="1" shapeId="0" xr:uid="{E740B602-504F-4CE0-AE92-C9B7E5DBE3FC}">
      <text>
        <r>
          <rPr>
            <b/>
            <sz val="9"/>
            <color indexed="81"/>
            <rFont val="Tahoma"/>
            <family val="2"/>
          </rPr>
          <t>Microsoft User:</t>
        </r>
        <r>
          <rPr>
            <sz val="9"/>
            <color indexed="81"/>
            <rFont val="Tahoma"/>
            <family val="2"/>
          </rPr>
          <t xml:space="preserve">
£9,160 (Scrutiny Mgmt Committee) / £5,496 (themed committee and TFGs)</t>
        </r>
      </text>
    </comment>
    <comment ref="W38" authorId="0" shapeId="0" xr:uid="{E855191F-93A5-BA4A-9ECF-3C3142C42068}">
      <text>
        <r>
          <rPr>
            <b/>
            <sz val="10"/>
            <color rgb="FF000000"/>
            <rFont val="Tahoma"/>
            <family val="2"/>
          </rPr>
          <t>Microsoft Office User:</t>
        </r>
        <r>
          <rPr>
            <sz val="10"/>
            <color rgb="FF000000"/>
            <rFont val="Tahoma"/>
            <family val="2"/>
          </rPr>
          <t xml:space="preserve">
</t>
        </r>
        <r>
          <rPr>
            <sz val="10"/>
            <color rgb="FF000000"/>
            <rFont val="Tahoma"/>
            <family val="2"/>
          </rPr>
          <t>(main opposition group)</t>
        </r>
      </text>
    </comment>
    <comment ref="Y38" authorId="0" shapeId="0" xr:uid="{C6476549-F9A5-B44A-9725-D1937CF9A6E7}">
      <text>
        <r>
          <rPr>
            <b/>
            <sz val="10"/>
            <color rgb="FF000000"/>
            <rFont val="Tahoma"/>
            <family val="2"/>
          </rPr>
          <t>Microsoft Office User:</t>
        </r>
        <r>
          <rPr>
            <sz val="10"/>
            <color rgb="FF000000"/>
            <rFont val="Tahoma"/>
            <family val="2"/>
          </rPr>
          <t xml:space="preserve">
</t>
        </r>
        <r>
          <rPr>
            <sz val="10"/>
            <color rgb="FF000000"/>
            <rFont val="Tahoma"/>
            <family val="2"/>
          </rPr>
          <t xml:space="preserve"> (smallest opposition group)</t>
        </r>
      </text>
    </comment>
    <comment ref="H39" authorId="0" shapeId="0" xr:uid="{69CF14EA-F270-455B-8E88-41D632DD6B93}">
      <text>
        <r>
          <rPr>
            <b/>
            <sz val="10"/>
            <color rgb="FF000000"/>
            <rFont val="Tahoma"/>
            <family val="2"/>
          </rPr>
          <t>Microsoft Office User:</t>
        </r>
        <r>
          <rPr>
            <sz val="10"/>
            <color rgb="FF000000"/>
            <rFont val="Tahoma"/>
            <family val="2"/>
          </rPr>
          <t xml:space="preserve">
If 4 or less Portfolio Holders – all to share £19,660 
If 5 Portfolio Holders each to receive £3,935
If 6 Portfolio Holders each to receive £3,935
If 7 Portfolio Holders each to receive £3,935
If 8 Portfolio Holders – all to share £27,525
(these figures do not include the Leader or the Deputy Leader of the Council who receive a separate allowance)
</t>
        </r>
      </text>
    </comment>
    <comment ref="F42" authorId="0" shapeId="0" xr:uid="{0070B02B-3A1A-1E4C-B196-A5F16BBD1746}">
      <text>
        <r>
          <rPr>
            <b/>
            <sz val="10"/>
            <color rgb="FF000000"/>
            <rFont val="Tahoma"/>
            <family val="2"/>
          </rPr>
          <t>Microsoft Office User:</t>
        </r>
        <r>
          <rPr>
            <sz val="10"/>
            <color rgb="FF000000"/>
            <rFont val="Tahoma"/>
            <family val="2"/>
          </rPr>
          <t xml:space="preserve">
</t>
        </r>
        <r>
          <rPr>
            <sz val="10"/>
            <color rgb="FF000000"/>
            <rFont val="Tahoma"/>
            <family val="2"/>
          </rPr>
          <t>(2023-24, 2024-25 dependent on local government pay settlement)</t>
        </r>
      </text>
    </comment>
    <comment ref="G42" authorId="0" shapeId="0" xr:uid="{2159756F-7B4A-8D4E-821F-7D4A1170459F}">
      <text>
        <r>
          <rPr>
            <b/>
            <sz val="10"/>
            <color rgb="FF000000"/>
            <rFont val="Tahoma"/>
            <family val="2"/>
          </rPr>
          <t>Microsoft Office User:</t>
        </r>
        <r>
          <rPr>
            <sz val="10"/>
            <color rgb="FF000000"/>
            <rFont val="Tahoma"/>
            <family val="2"/>
          </rPr>
          <t xml:space="preserve">
</t>
        </r>
        <r>
          <rPr>
            <sz val="10"/>
            <color rgb="FF000000"/>
            <rFont val="Tahoma"/>
            <family val="2"/>
          </rPr>
          <t>(2023-24, 2024-25 dependent on local government pay settlement)</t>
        </r>
      </text>
    </comment>
    <comment ref="H42" authorId="0" shapeId="0" xr:uid="{A614885F-D1F2-C941-8BCD-671167A067F0}">
      <text>
        <r>
          <rPr>
            <b/>
            <sz val="10"/>
            <color rgb="FF000000"/>
            <rFont val="Tahoma"/>
            <family val="2"/>
          </rPr>
          <t>Microsoft Office User:</t>
        </r>
        <r>
          <rPr>
            <sz val="10"/>
            <color rgb="FF000000"/>
            <rFont val="Tahoma"/>
            <family val="2"/>
          </rPr>
          <t xml:space="preserve">
</t>
        </r>
        <r>
          <rPr>
            <sz val="10"/>
            <color rgb="FF000000"/>
            <rFont val="Tahoma"/>
            <family val="2"/>
          </rPr>
          <t>(2023-24, 2024-25 dependent on local government pay settlement)</t>
        </r>
      </text>
    </comment>
    <comment ref="J42" authorId="0" shapeId="0" xr:uid="{26094052-6F31-334B-843A-943AA78E6E2A}">
      <text>
        <r>
          <rPr>
            <b/>
            <sz val="10"/>
            <color rgb="FF000000"/>
            <rFont val="Tahoma"/>
            <family val="2"/>
          </rPr>
          <t>Microsoft Office User:</t>
        </r>
        <r>
          <rPr>
            <sz val="10"/>
            <color rgb="FF000000"/>
            <rFont val="Tahoma"/>
            <family val="2"/>
          </rPr>
          <t xml:space="preserve">
</t>
        </r>
        <r>
          <rPr>
            <sz val="10"/>
            <color rgb="FF000000"/>
            <rFont val="Tahoma"/>
            <family val="2"/>
          </rPr>
          <t>(2023-24, 2024-25 dependent on local government pay settlement)</t>
        </r>
      </text>
    </comment>
    <comment ref="N42" authorId="0" shapeId="0" xr:uid="{31CC6DDB-9318-D249-BDF4-A651B8333698}">
      <text>
        <r>
          <rPr>
            <b/>
            <sz val="10"/>
            <color rgb="FF000000"/>
            <rFont val="Tahoma"/>
            <family val="2"/>
          </rPr>
          <t>Microsoft Office User:</t>
        </r>
        <r>
          <rPr>
            <sz val="10"/>
            <color rgb="FF000000"/>
            <rFont val="Tahoma"/>
            <family val="2"/>
          </rPr>
          <t xml:space="preserve">
</t>
        </r>
        <r>
          <rPr>
            <sz val="10"/>
            <color rgb="FF000000"/>
            <rFont val="Tahoma"/>
            <family val="2"/>
          </rPr>
          <t>(2023-24, 2024-25 dependent on local government pay settlement)</t>
        </r>
      </text>
    </comment>
    <comment ref="Q42" authorId="0" shapeId="0" xr:uid="{C6216D36-C8E1-C84E-8E9C-A605F79E62E8}">
      <text>
        <r>
          <rPr>
            <b/>
            <sz val="10"/>
            <color rgb="FF000000"/>
            <rFont val="Tahoma"/>
            <family val="2"/>
          </rPr>
          <t>Microsoft Office User:</t>
        </r>
        <r>
          <rPr>
            <sz val="10"/>
            <color rgb="FF000000"/>
            <rFont val="Tahoma"/>
            <family val="2"/>
          </rPr>
          <t xml:space="preserve">
</t>
        </r>
        <r>
          <rPr>
            <sz val="10"/>
            <color rgb="FF000000"/>
            <rFont val="Tahoma"/>
            <family val="2"/>
          </rPr>
          <t>(2023-24, 2024-25 dependent on local government pay settlement)</t>
        </r>
      </text>
    </comment>
    <comment ref="U42" authorId="1" shapeId="0" xr:uid="{AC82E60D-38EA-4563-959F-30B4260977AA}">
      <text>
        <r>
          <rPr>
            <b/>
            <sz val="9"/>
            <color indexed="81"/>
            <rFont val="Tahoma"/>
            <family val="2"/>
          </rPr>
          <t>Microsoft Office User:</t>
        </r>
        <r>
          <rPr>
            <sz val="9"/>
            <color indexed="81"/>
            <rFont val="Tahoma"/>
            <family val="2"/>
          </rPr>
          <t xml:space="preserve">
2023-24 figure
2024-25 dependent on local government pay settlement</t>
        </r>
      </text>
    </comment>
    <comment ref="V42" authorId="0" shapeId="0" xr:uid="{991E1D9B-AA82-F544-B69D-E1D3191A4BAE}">
      <text>
        <r>
          <rPr>
            <b/>
            <sz val="10"/>
            <color rgb="FF000000"/>
            <rFont val="Tahoma"/>
            <family val="2"/>
          </rPr>
          <t>Microsoft Office User:</t>
        </r>
        <r>
          <rPr>
            <sz val="10"/>
            <color rgb="FF000000"/>
            <rFont val="Tahoma"/>
            <family val="2"/>
          </rPr>
          <t xml:space="preserve">
</t>
        </r>
        <r>
          <rPr>
            <sz val="10"/>
            <color rgb="FF000000"/>
            <rFont val="Tahoma"/>
            <family val="2"/>
          </rPr>
          <t xml:space="preserve"> (2023-24, 2024-25 dependent on local government pay settlement)</t>
        </r>
      </text>
    </comment>
    <comment ref="W42" authorId="0" shapeId="0" xr:uid="{9FB83C82-E94C-2848-9704-B6025253AB66}">
      <text>
        <r>
          <rPr>
            <b/>
            <sz val="10"/>
            <color rgb="FF000000"/>
            <rFont val="Tahoma"/>
            <family val="2"/>
          </rPr>
          <t>Microsoft Office User:</t>
        </r>
        <r>
          <rPr>
            <sz val="10"/>
            <color rgb="FF000000"/>
            <rFont val="Tahoma"/>
            <family val="2"/>
          </rPr>
          <t xml:space="preserve">
</t>
        </r>
        <r>
          <rPr>
            <sz val="10"/>
            <color rgb="FF000000"/>
            <rFont val="Tahoma"/>
            <family val="2"/>
          </rPr>
          <t xml:space="preserve"> for Leader of the Opposition  (2023-24, 2024-25 dependent on local government pay settlement)</t>
        </r>
      </text>
    </comment>
    <comment ref="Z42" authorId="0" shapeId="0" xr:uid="{85996187-7FD9-F24B-93E9-A1B84E73E90B}">
      <text>
        <r>
          <rPr>
            <b/>
            <sz val="10"/>
            <color rgb="FF000000"/>
            <rFont val="Tahoma"/>
            <family val="2"/>
          </rPr>
          <t>Microsoft Office User:</t>
        </r>
        <r>
          <rPr>
            <sz val="10"/>
            <color rgb="FF000000"/>
            <rFont val="Tahoma"/>
            <family val="2"/>
          </rPr>
          <t xml:space="preserve">
</t>
        </r>
        <r>
          <rPr>
            <sz val="10"/>
            <color rgb="FF000000"/>
            <rFont val="Tahoma"/>
            <family val="2"/>
          </rPr>
          <t xml:space="preserve"> for spokepersons from the Opposition(2023-24, 2024-25 dependent on local government pay settlement) </t>
        </r>
      </text>
    </comment>
    <comment ref="AA42" authorId="0" shapeId="0" xr:uid="{6092CAD6-817C-6B40-A5A5-34B9009BB7EA}">
      <text>
        <r>
          <rPr>
            <b/>
            <sz val="10"/>
            <color rgb="FF000000"/>
            <rFont val="Tahoma"/>
            <family val="2"/>
          </rPr>
          <t>Microsoft Office User:</t>
        </r>
        <r>
          <rPr>
            <sz val="10"/>
            <color rgb="FF000000"/>
            <rFont val="Tahoma"/>
            <family val="2"/>
          </rPr>
          <t xml:space="preserve">
</t>
        </r>
        <r>
          <rPr>
            <sz val="10"/>
            <color rgb="FF000000"/>
            <rFont val="Tahoma"/>
            <family val="2"/>
          </rPr>
          <t xml:space="preserve">(2023-24, 2024-25 dependent on local government pay settlement) </t>
        </r>
      </text>
    </comment>
    <comment ref="Q43" authorId="0" shapeId="0" xr:uid="{2F555019-C12A-5442-B962-7DDDC75D99B2}">
      <text>
        <r>
          <rPr>
            <b/>
            <sz val="10"/>
            <color rgb="FF000000"/>
            <rFont val="Tahoma"/>
            <family val="2"/>
          </rPr>
          <t>Microsoft Office User:</t>
        </r>
        <r>
          <rPr>
            <sz val="10"/>
            <color rgb="FF000000"/>
            <rFont val="Tahoma"/>
            <family val="2"/>
          </rPr>
          <t xml:space="preserve">
</t>
        </r>
        <r>
          <rPr>
            <sz val="10"/>
            <color rgb="FF000000"/>
            <rFont val="Tahoma"/>
            <family val="2"/>
          </rPr>
          <t>(x6 panels)</t>
        </r>
      </text>
    </comment>
    <comment ref="Z43" authorId="0" shapeId="0" xr:uid="{8B3C7972-C12B-7742-A41B-5CDCF6514B56}">
      <text>
        <r>
          <rPr>
            <b/>
            <sz val="10"/>
            <color rgb="FF000000"/>
            <rFont val="Tahoma"/>
            <family val="2"/>
          </rPr>
          <t>Microsoft Office User:</t>
        </r>
        <r>
          <rPr>
            <sz val="10"/>
            <color rgb="FF000000"/>
            <rFont val="Tahoma"/>
            <family val="2"/>
          </rPr>
          <t xml:space="preserve">
</t>
        </r>
        <r>
          <rPr>
            <sz val="10"/>
            <color rgb="FF000000"/>
            <rFont val="Tahoma"/>
            <family val="2"/>
          </rPr>
          <t>(spokesperson for a particular portfolio, all non ruling parties may appoint a spokesperson to each portfolio)</t>
        </r>
      </text>
    </comment>
    <comment ref="AA43" authorId="0" shapeId="0" xr:uid="{C8D61A80-4F8C-F44D-A486-85C55711BAA7}">
      <text>
        <r>
          <rPr>
            <b/>
            <sz val="10"/>
            <color rgb="FF000000"/>
            <rFont val="Tahoma"/>
            <family val="2"/>
          </rPr>
          <t>Microsoft Office User:</t>
        </r>
        <r>
          <rPr>
            <sz val="10"/>
            <color rgb="FF000000"/>
            <rFont val="Tahoma"/>
            <family val="2"/>
          </rPr>
          <t xml:space="preserve">
</t>
        </r>
        <r>
          <rPr>
            <sz val="10"/>
            <color rgb="FF000000"/>
            <rFont val="Tahoma"/>
            <family val="2"/>
          </rPr>
          <t>overed by regulatory/scrutiny Chair SRA's</t>
        </r>
      </text>
    </comment>
    <comment ref="T47" authorId="0" shapeId="0" xr:uid="{06A48F78-738C-9A4E-A0B7-2708BA105F54}">
      <text>
        <r>
          <rPr>
            <b/>
            <sz val="10"/>
            <color rgb="FF000000"/>
            <rFont val="Tahoma"/>
            <family val="2"/>
          </rPr>
          <t>Microsoft Office User:</t>
        </r>
        <r>
          <rPr>
            <sz val="10"/>
            <color rgb="FF000000"/>
            <rFont val="Tahoma"/>
            <family val="2"/>
          </rPr>
          <t xml:space="preserve">
</t>
        </r>
        <r>
          <rPr>
            <sz val="10"/>
            <color rgb="FF000000"/>
            <rFont val="Tahoma"/>
            <family val="2"/>
          </rPr>
          <t>£5,446 for Berkshire Pension Fund Panel</t>
        </r>
      </text>
    </comment>
    <comment ref="U47" authorId="0" shapeId="0" xr:uid="{345F6E5C-5340-E149-AF20-61E24BD1D621}">
      <text>
        <r>
          <rPr>
            <b/>
            <sz val="10"/>
            <color rgb="FF000000"/>
            <rFont val="Tahoma"/>
            <family val="2"/>
          </rPr>
          <t>Microsoft Office User:</t>
        </r>
        <r>
          <rPr>
            <sz val="10"/>
            <color rgb="FF000000"/>
            <rFont val="Tahoma"/>
            <family val="2"/>
          </rPr>
          <t xml:space="preserve">
</t>
        </r>
        <r>
          <rPr>
            <sz val="10"/>
            <color rgb="FF000000"/>
            <rFont val="Tahoma"/>
            <family val="2"/>
          </rPr>
          <t>£3,409 in addition to Civic Allowance of £11,367</t>
        </r>
      </text>
    </comment>
    <comment ref="V47" authorId="0" shapeId="0" xr:uid="{AA770E3A-C3F1-CE4E-BAA6-832431947AA2}">
      <text>
        <r>
          <rPr>
            <b/>
            <sz val="10"/>
            <color rgb="FF000000"/>
            <rFont val="Tahoma"/>
            <family val="2"/>
          </rPr>
          <t>Microsoft Office User:</t>
        </r>
        <r>
          <rPr>
            <sz val="10"/>
            <color rgb="FF000000"/>
            <rFont val="Tahoma"/>
            <family val="2"/>
          </rPr>
          <t xml:space="preserve">
</t>
        </r>
        <r>
          <rPr>
            <sz val="10"/>
            <color rgb="FF000000"/>
            <rFont val="Tahoma"/>
            <family val="2"/>
          </rPr>
          <t xml:space="preserve"> in addition to Civic Allowance of £3,979</t>
        </r>
      </text>
    </comment>
    <comment ref="Y47" authorId="1" shapeId="0" xr:uid="{CEB8B9E8-BF55-44FB-B22D-6CFFD50AA315}">
      <text>
        <r>
          <rPr>
            <b/>
            <sz val="9"/>
            <color indexed="81"/>
            <rFont val="Tahoma"/>
            <family val="2"/>
          </rPr>
          <t>Microsoft Office User:</t>
        </r>
        <r>
          <rPr>
            <sz val="9"/>
            <color indexed="81"/>
            <rFont val="Tahoma"/>
            <family val="2"/>
          </rPr>
          <t xml:space="preserve">
To be split proportionately between Group Leaders based on the number of  Councillors in each Group with minimum of 3 Members</t>
        </r>
      </text>
    </comment>
    <comment ref="W48" authorId="0" shapeId="0" xr:uid="{4CC6141B-140B-4552-87FC-C31D04602442}">
      <text>
        <r>
          <rPr>
            <b/>
            <sz val="10"/>
            <color rgb="FF000000"/>
            <rFont val="Tahoma"/>
            <family val="2"/>
          </rPr>
          <t>Microsoft Office User:</t>
        </r>
        <r>
          <rPr>
            <sz val="10"/>
            <color rgb="FF000000"/>
            <rFont val="Tahoma"/>
            <family val="2"/>
          </rPr>
          <t xml:space="preserve">
</t>
        </r>
        <r>
          <rPr>
            <sz val="10"/>
            <color rgb="FF000000"/>
            <rFont val="Tahoma"/>
            <family val="2"/>
          </rPr>
          <t xml:space="preserve"> per member of each opposition group</t>
        </r>
      </text>
    </comment>
    <comment ref="Y48" authorId="0" shapeId="0" xr:uid="{ACE08D15-1C21-4463-9D2C-3B87AF81C15C}">
      <text>
        <r>
          <rPr>
            <b/>
            <sz val="10"/>
            <color rgb="FF000000"/>
            <rFont val="Tahoma"/>
            <family val="2"/>
          </rPr>
          <t>Microsoft Office User:</t>
        </r>
        <r>
          <rPr>
            <sz val="10"/>
            <color rgb="FF000000"/>
            <rFont val="Tahoma"/>
            <family val="2"/>
          </rPr>
          <t xml:space="preserve">
</t>
        </r>
        <r>
          <rPr>
            <sz val="10"/>
            <color rgb="FF000000"/>
            <rFont val="Tahoma"/>
            <family val="2"/>
          </rPr>
          <t xml:space="preserve"> per member of each opposition group</t>
        </r>
      </text>
    </comment>
    <comment ref="F53" authorId="0" shapeId="0" xr:uid="{0A10E279-836B-FE4A-A616-50556A3D8B53}">
      <text>
        <r>
          <rPr>
            <b/>
            <sz val="10"/>
            <color rgb="FF000000"/>
            <rFont val="Tahoma"/>
            <family val="2"/>
          </rPr>
          <t>Microsoft Office User:</t>
        </r>
        <r>
          <rPr>
            <sz val="10"/>
            <color rgb="FF000000"/>
            <rFont val="Tahoma"/>
            <family val="2"/>
          </rPr>
          <t xml:space="preserve">
</t>
        </r>
        <r>
          <rPr>
            <sz val="10"/>
            <color rgb="FF000000"/>
            <rFont val="Tahoma"/>
            <family val="2"/>
          </rPr>
          <t>2 x Basic Allowance -</t>
        </r>
      </text>
    </comment>
    <comment ref="H53" authorId="0" shapeId="0" xr:uid="{B7CD98D9-3FD6-A341-B253-F98F1C70256E}">
      <text>
        <r>
          <rPr>
            <b/>
            <sz val="10"/>
            <color rgb="FF000000"/>
            <rFont val="Tahoma"/>
            <family val="2"/>
          </rPr>
          <t>Microsoft Office User:</t>
        </r>
        <r>
          <rPr>
            <sz val="10"/>
            <color rgb="FF000000"/>
            <rFont val="Tahoma"/>
            <family val="2"/>
          </rPr>
          <t xml:space="preserve">
</t>
        </r>
        <r>
          <rPr>
            <sz val="10"/>
            <color rgb="FF000000"/>
            <rFont val="Tahoma"/>
            <family val="2"/>
          </rPr>
          <t xml:space="preserve">1 x Basic Allowance </t>
        </r>
      </text>
    </comment>
    <comment ref="J53" authorId="0" shapeId="0" xr:uid="{60C269D3-007B-3C46-8839-631807258C29}">
      <text>
        <r>
          <rPr>
            <b/>
            <sz val="10"/>
            <color rgb="FF000000"/>
            <rFont val="Tahoma"/>
            <family val="2"/>
          </rPr>
          <t>Microsoft Office User:</t>
        </r>
        <r>
          <rPr>
            <sz val="10"/>
            <color rgb="FF000000"/>
            <rFont val="Tahoma"/>
            <family val="2"/>
          </rPr>
          <t xml:space="preserve">
</t>
        </r>
        <r>
          <rPr>
            <sz val="10"/>
            <color rgb="FF000000"/>
            <rFont val="Tahoma"/>
            <family val="2"/>
          </rPr>
          <t>0.5 x Basic Allowance</t>
        </r>
      </text>
    </comment>
    <comment ref="K53" authorId="0" shapeId="0" xr:uid="{E8F21D7E-6266-AB45-81ED-5B247FA94542}">
      <text>
        <r>
          <rPr>
            <b/>
            <sz val="10"/>
            <color rgb="FF000000"/>
            <rFont val="Tahoma"/>
            <family val="2"/>
          </rPr>
          <t>Microsoft Office User:</t>
        </r>
        <r>
          <rPr>
            <sz val="10"/>
            <color rgb="FF000000"/>
            <rFont val="Tahoma"/>
            <family val="2"/>
          </rPr>
          <t xml:space="preserve">
</t>
        </r>
        <r>
          <rPr>
            <sz val="10"/>
            <color rgb="FF000000"/>
            <rFont val="Tahoma"/>
            <family val="2"/>
          </rPr>
          <t>0.5 x Basic Allowance</t>
        </r>
      </text>
    </comment>
    <comment ref="N53" authorId="0" shapeId="0" xr:uid="{EF626441-F4FD-CB4C-B9BD-A292AE753A4C}">
      <text>
        <r>
          <rPr>
            <b/>
            <sz val="10"/>
            <color rgb="FF000000"/>
            <rFont val="Tahoma"/>
            <family val="2"/>
          </rPr>
          <t>Microsoft Office User:</t>
        </r>
        <r>
          <rPr>
            <sz val="10"/>
            <color rgb="FF000000"/>
            <rFont val="Tahoma"/>
            <family val="2"/>
          </rPr>
          <t xml:space="preserve">
</t>
        </r>
        <r>
          <rPr>
            <sz val="10"/>
            <color rgb="FF000000"/>
            <rFont val="Tahoma"/>
            <family val="2"/>
          </rPr>
          <t>0.5 x Basic Allowance</t>
        </r>
      </text>
    </comment>
    <comment ref="Q53" authorId="0" shapeId="0" xr:uid="{AFF62286-4953-B249-8B44-2606FE14196E}">
      <text>
        <r>
          <rPr>
            <b/>
            <sz val="10"/>
            <color rgb="FF000000"/>
            <rFont val="Tahoma"/>
            <family val="2"/>
          </rPr>
          <t>Microsoft Office User:</t>
        </r>
        <r>
          <rPr>
            <sz val="10"/>
            <color rgb="FF000000"/>
            <rFont val="Tahoma"/>
            <family val="2"/>
          </rPr>
          <t xml:space="preserve">
</t>
        </r>
        <r>
          <rPr>
            <sz val="10"/>
            <color rgb="FF000000"/>
            <rFont val="Tahoma"/>
            <family val="2"/>
          </rPr>
          <t>0.5 x Basic Allowance</t>
        </r>
      </text>
    </comment>
    <comment ref="W53" authorId="0" shapeId="0" xr:uid="{4871CC84-0488-4146-B5A1-5B180365CFA1}">
      <text>
        <r>
          <rPr>
            <b/>
            <sz val="10"/>
            <color rgb="FF000000"/>
            <rFont val="Tahoma"/>
            <family val="2"/>
          </rPr>
          <t>Microsoft Office User:</t>
        </r>
        <r>
          <rPr>
            <sz val="10"/>
            <color rgb="FF000000"/>
            <rFont val="Tahoma"/>
            <family val="2"/>
          </rPr>
          <t xml:space="preserve">
</t>
        </r>
        <r>
          <rPr>
            <sz val="10"/>
            <color rgb="FF000000"/>
            <rFont val="Tahoma"/>
            <family val="2"/>
          </rPr>
          <t xml:space="preserve"> Basic Allowance /26 x number in group currently circa</t>
        </r>
      </text>
    </comment>
    <comment ref="AA53" authorId="0" shapeId="0" xr:uid="{C5895964-8807-6144-918A-29DBACC52F37}">
      <text>
        <r>
          <rPr>
            <b/>
            <sz val="10"/>
            <color rgb="FF000000"/>
            <rFont val="Tahoma"/>
            <family val="2"/>
          </rPr>
          <t>Microsoft Office User:</t>
        </r>
        <r>
          <rPr>
            <sz val="10"/>
            <color rgb="FF000000"/>
            <rFont val="Tahoma"/>
            <family val="2"/>
          </rPr>
          <t xml:space="preserve">
</t>
        </r>
        <r>
          <rPr>
            <sz val="10"/>
            <color rgb="FF000000"/>
            <rFont val="Tahoma"/>
            <family val="2"/>
          </rPr>
          <t>Non regulatory Chairs 0.25 x Basic Allowance</t>
        </r>
      </text>
    </comment>
    <comment ref="AB53" authorId="0" shapeId="0" xr:uid="{7F068B77-2295-3440-B0AD-B758C43E1D50}">
      <text>
        <r>
          <rPr>
            <b/>
            <sz val="10"/>
            <color rgb="FF000000"/>
            <rFont val="Tahoma"/>
            <family val="2"/>
          </rPr>
          <t>Microsoft Office User:</t>
        </r>
        <r>
          <rPr>
            <sz val="10"/>
            <color rgb="FF000000"/>
            <rFont val="Tahoma"/>
            <family val="2"/>
          </rPr>
          <t xml:space="preserve">
</t>
        </r>
        <r>
          <rPr>
            <sz val="10"/>
            <color rgb="FF000000"/>
            <rFont val="Tahoma"/>
            <family val="2"/>
          </rPr>
          <t>£719 per annum</t>
        </r>
      </text>
    </comment>
    <comment ref="S55" authorId="1" shapeId="0" xr:uid="{934C1401-660F-4DCE-B079-F3927057A7BB}">
      <text>
        <r>
          <rPr>
            <b/>
            <sz val="9"/>
            <color indexed="81"/>
            <rFont val="Tahoma"/>
            <family val="2"/>
          </rPr>
          <t>Microsoft Office User:</t>
        </r>
        <r>
          <rPr>
            <sz val="9"/>
            <color indexed="81"/>
            <rFont val="Tahoma"/>
            <family val="2"/>
          </rPr>
          <t xml:space="preserve">
Travel expenses only</t>
        </r>
      </text>
    </comment>
    <comment ref="W55" authorId="1" shapeId="0" xr:uid="{33A5C5E2-1248-46CF-8BB7-8BD2619CCCD7}">
      <text>
        <r>
          <rPr>
            <b/>
            <sz val="9"/>
            <color indexed="81"/>
            <rFont val="Tahoma"/>
            <family val="2"/>
          </rPr>
          <t xml:space="preserve">Microsoft User: </t>
        </r>
        <r>
          <rPr>
            <sz val="9"/>
            <color indexed="81"/>
            <rFont val="Tahoma"/>
            <family val="2"/>
          </rPr>
          <t xml:space="preserve">Total split proportionally across largest groups
</t>
        </r>
      </text>
    </comment>
    <comment ref="Y55" authorId="1" shapeId="0" xr:uid="{F5BADC6B-030B-4A00-B346-02D85CFEE3B6}">
      <text>
        <r>
          <rPr>
            <b/>
            <sz val="9"/>
            <color indexed="81"/>
            <rFont val="Tahoma"/>
            <family val="2"/>
          </rPr>
          <t xml:space="preserve">Microsoft User: </t>
        </r>
        <r>
          <rPr>
            <sz val="9"/>
            <color indexed="81"/>
            <rFont val="Tahoma"/>
            <family val="2"/>
          </rPr>
          <t xml:space="preserve">Total split proportionally across largest groups
</t>
        </r>
      </text>
    </comment>
    <comment ref="H56" authorId="0" shapeId="0" xr:uid="{15F84FAC-FE31-0941-AFC5-B7E36E98E426}">
      <text>
        <r>
          <rPr>
            <b/>
            <sz val="10"/>
            <color rgb="FF000000"/>
            <rFont val="Tahoma"/>
            <family val="2"/>
          </rPr>
          <t>Microsoft Office User:</t>
        </r>
        <r>
          <rPr>
            <sz val="10"/>
            <color rgb="FF000000"/>
            <rFont val="Tahoma"/>
            <family val="2"/>
          </rPr>
          <t xml:space="preserve">
</t>
        </r>
        <r>
          <rPr>
            <sz val="10"/>
            <color rgb="FF000000"/>
            <rFont val="Tahoma"/>
            <family val="2"/>
          </rPr>
          <t>Committee System so n/a</t>
        </r>
      </text>
    </comment>
    <comment ref="I56" authorId="0" shapeId="0" xr:uid="{5476C532-E6CA-6646-9F45-0DA257FD2B3B}">
      <text>
        <r>
          <rPr>
            <b/>
            <sz val="10"/>
            <color rgb="FF000000"/>
            <rFont val="Tahoma"/>
            <family val="2"/>
          </rPr>
          <t>Microsoft Office User:</t>
        </r>
        <r>
          <rPr>
            <sz val="10"/>
            <color rgb="FF000000"/>
            <rFont val="Tahoma"/>
            <family val="2"/>
          </rPr>
          <t xml:space="preserve">
</t>
        </r>
        <r>
          <rPr>
            <sz val="10"/>
            <color rgb="FF000000"/>
            <rFont val="Tahoma"/>
            <family val="2"/>
          </rPr>
          <t>Committee System so n/a</t>
        </r>
      </text>
    </comment>
    <comment ref="Q56" authorId="0" shapeId="0" xr:uid="{CD56122B-4B9E-EA49-B516-1DABDC6BE222}">
      <text>
        <r>
          <rPr>
            <b/>
            <sz val="10"/>
            <color rgb="FF000000"/>
            <rFont val="Tahoma"/>
            <family val="2"/>
          </rPr>
          <t>Microsoft Office User:</t>
        </r>
        <r>
          <rPr>
            <sz val="10"/>
            <color rgb="FF000000"/>
            <rFont val="Tahoma"/>
            <family val="2"/>
          </rPr>
          <t xml:space="preserve">
</t>
        </r>
        <r>
          <rPr>
            <sz val="10"/>
            <color rgb="FF000000"/>
            <rFont val="Tahoma"/>
            <family val="2"/>
          </rPr>
          <t>Committee System so n/a</t>
        </r>
      </text>
    </comment>
    <comment ref="R56" authorId="0" shapeId="0" xr:uid="{39AA2121-8577-DC40-A711-1C94D0748DE6}">
      <text>
        <r>
          <rPr>
            <b/>
            <sz val="10"/>
            <color rgb="FF000000"/>
            <rFont val="Tahoma"/>
            <family val="2"/>
          </rPr>
          <t>Microsoft Office User:</t>
        </r>
        <r>
          <rPr>
            <sz val="10"/>
            <color rgb="FF000000"/>
            <rFont val="Tahoma"/>
            <family val="2"/>
          </rPr>
          <t xml:space="preserve">
</t>
        </r>
        <r>
          <rPr>
            <sz val="10"/>
            <color rgb="FF000000"/>
            <rFont val="Tahoma"/>
            <family val="2"/>
          </rPr>
          <t>Committee System so n/a</t>
        </r>
      </text>
    </comment>
    <comment ref="S56" authorId="0" shapeId="0" xr:uid="{BCD63933-D237-4A4C-BCAC-CDF9A1F2B5D7}">
      <text>
        <r>
          <rPr>
            <b/>
            <sz val="10"/>
            <color rgb="FF000000"/>
            <rFont val="Tahoma"/>
            <family val="2"/>
          </rPr>
          <t>Microsoft Office User:</t>
        </r>
        <r>
          <rPr>
            <sz val="10"/>
            <color rgb="FF000000"/>
            <rFont val="Tahoma"/>
            <family val="2"/>
          </rPr>
          <t xml:space="preserve">
</t>
        </r>
        <r>
          <rPr>
            <sz val="10"/>
            <color rgb="FF000000"/>
            <rFont val="Tahoma"/>
            <family val="2"/>
          </rPr>
          <t>Committee System so n/a</t>
        </r>
      </text>
    </comment>
    <comment ref="T56" authorId="0" shapeId="0" xr:uid="{AF238295-16DC-9740-865C-0AAC529E00E8}">
      <text>
        <r>
          <rPr>
            <b/>
            <sz val="10"/>
            <color rgb="FF000000"/>
            <rFont val="Tahoma"/>
            <family val="2"/>
          </rPr>
          <t>Microsoft Office User:</t>
        </r>
        <r>
          <rPr>
            <sz val="10"/>
            <color rgb="FF000000"/>
            <rFont val="Tahoma"/>
            <family val="2"/>
          </rPr>
          <t xml:space="preserve">
</t>
        </r>
        <r>
          <rPr>
            <sz val="10"/>
            <color rgb="FF000000"/>
            <rFont val="Tahoma"/>
            <family val="2"/>
          </rPr>
          <t>Committee System so n/a</t>
        </r>
      </text>
    </comment>
    <comment ref="AA56" authorId="0" shapeId="0" xr:uid="{CF9F9BB6-72FE-134A-BFFD-B4AA73EFE0FE}">
      <text>
        <r>
          <rPr>
            <b/>
            <sz val="10"/>
            <color rgb="FF000000"/>
            <rFont val="Tahoma"/>
            <family val="2"/>
          </rPr>
          <t>Microsoft Office User:</t>
        </r>
        <r>
          <rPr>
            <sz val="10"/>
            <color rgb="FF000000"/>
            <rFont val="Tahoma"/>
            <family val="2"/>
          </rPr>
          <t xml:space="preserve">
</t>
        </r>
        <r>
          <rPr>
            <sz val="10"/>
            <color rgb="FF000000"/>
            <rFont val="Tahoma"/>
            <family val="2"/>
          </rPr>
          <t>(Services Committee Chairs)</t>
        </r>
      </text>
    </comment>
    <comment ref="AB56" authorId="0" shapeId="0" xr:uid="{0CBAFEC5-B295-614B-B762-088B5C24A499}">
      <text>
        <r>
          <rPr>
            <b/>
            <sz val="10"/>
            <color rgb="FF000000"/>
            <rFont val="Tahoma"/>
            <family val="2"/>
          </rPr>
          <t>Microsoft Office User:</t>
        </r>
        <r>
          <rPr>
            <sz val="10"/>
            <color rgb="FF000000"/>
            <rFont val="Tahoma"/>
            <family val="2"/>
          </rPr>
          <t xml:space="preserve">
</t>
        </r>
        <r>
          <rPr>
            <sz val="10"/>
            <color rgb="FF000000"/>
            <rFont val="Tahoma"/>
            <family val="2"/>
          </rPr>
          <t>plus reasonable prep time</t>
        </r>
      </text>
    </comment>
    <comment ref="AC56" authorId="0" shapeId="0" xr:uid="{02A0731A-A0D8-8A41-9B25-03DF8DA81F83}">
      <text>
        <r>
          <rPr>
            <b/>
            <sz val="10"/>
            <color rgb="FF000000"/>
            <rFont val="Tahoma"/>
            <family val="2"/>
          </rPr>
          <t>Microsoft Office User:</t>
        </r>
        <r>
          <rPr>
            <sz val="10"/>
            <color rgb="FF000000"/>
            <rFont val="Tahoma"/>
            <family val="2"/>
          </rPr>
          <t xml:space="preserve">
</t>
        </r>
        <r>
          <rPr>
            <sz val="10"/>
            <color rgb="FF000000"/>
            <rFont val="Tahoma"/>
            <family val="2"/>
          </rPr>
          <t>(non appointed)</t>
        </r>
      </text>
    </comment>
    <comment ref="J57" authorId="0" shapeId="0" xr:uid="{6103E518-7705-604C-AD72-72F2D22F2A40}">
      <text>
        <r>
          <rPr>
            <b/>
            <sz val="10"/>
            <color rgb="FF000000"/>
            <rFont val="Tahoma"/>
            <family val="2"/>
          </rPr>
          <t>Microsoft Office User:</t>
        </r>
        <r>
          <rPr>
            <sz val="10"/>
            <color rgb="FF000000"/>
            <rFont val="Tahoma"/>
            <family val="2"/>
          </rPr>
          <t xml:space="preserve">
</t>
        </r>
        <r>
          <rPr>
            <sz val="10"/>
            <color rgb="FF000000"/>
            <rFont val="Tahoma"/>
            <family val="2"/>
          </rPr>
          <t>(Audit &amp; Scrutiny Committee)</t>
        </r>
      </text>
    </comment>
    <comment ref="Q57" authorId="0" shapeId="0" xr:uid="{D3C1D8B8-ECEF-6448-AF34-1230CF449CC3}">
      <text>
        <r>
          <rPr>
            <b/>
            <sz val="10"/>
            <color rgb="FF000000"/>
            <rFont val="Tahoma"/>
            <family val="2"/>
          </rPr>
          <t>Microsoft Office User:</t>
        </r>
        <r>
          <rPr>
            <sz val="10"/>
            <color rgb="FF000000"/>
            <rFont val="Tahoma"/>
            <family val="2"/>
          </rPr>
          <t xml:space="preserve">
</t>
        </r>
        <r>
          <rPr>
            <sz val="10"/>
            <color rgb="FF000000"/>
            <rFont val="Tahoma"/>
            <family val="2"/>
          </rPr>
          <t>(See Q14 for 'Audit &amp; Scrutiny Committee')</t>
        </r>
      </text>
    </comment>
    <comment ref="R57" authorId="0" shapeId="0" xr:uid="{3E0BE5F2-7427-6940-B7CE-9B89DE284344}">
      <text>
        <r>
          <rPr>
            <b/>
            <sz val="10"/>
            <color rgb="FF000000"/>
            <rFont val="Tahoma"/>
            <family val="2"/>
          </rPr>
          <t>Microsoft Office User:</t>
        </r>
        <r>
          <rPr>
            <sz val="10"/>
            <color rgb="FF000000"/>
            <rFont val="Tahoma"/>
            <family val="2"/>
          </rPr>
          <t xml:space="preserve">
</t>
        </r>
        <r>
          <rPr>
            <sz val="10"/>
            <color rgb="FF000000"/>
            <rFont val="Tahoma"/>
            <family val="2"/>
          </rPr>
          <t>(The Vice Chair of Audit &amp; Scrutiny Committee allowance is £1104)</t>
        </r>
      </text>
    </comment>
    <comment ref="W61" authorId="0" shapeId="0" xr:uid="{D61E45A8-D0C6-4E40-8441-A5332E9929EB}">
      <text>
        <r>
          <rPr>
            <b/>
            <sz val="10"/>
            <color rgb="FF000000"/>
            <rFont val="Tahoma"/>
            <family val="2"/>
          </rPr>
          <t>Microsoft Office User:</t>
        </r>
        <r>
          <rPr>
            <sz val="10"/>
            <color rgb="FF000000"/>
            <rFont val="Tahoma"/>
            <family val="2"/>
          </rPr>
          <t xml:space="preserve">
</t>
        </r>
        <r>
          <rPr>
            <sz val="10"/>
            <color rgb="FF000000"/>
            <rFont val="Tahoma"/>
            <family val="2"/>
          </rPr>
          <t>(including Leader)</t>
        </r>
      </text>
    </comment>
    <comment ref="Y61" authorId="0" shapeId="0" xr:uid="{E40D4C01-1692-FD4A-99E6-4669FC3F7459}">
      <text>
        <r>
          <rPr>
            <b/>
            <sz val="10"/>
            <color rgb="FF000000"/>
            <rFont val="Tahoma"/>
            <family val="2"/>
          </rPr>
          <t>Microsoft Office User:</t>
        </r>
        <r>
          <rPr>
            <sz val="10"/>
            <color rgb="FF000000"/>
            <rFont val="Tahoma"/>
            <family val="2"/>
          </rPr>
          <t xml:space="preserve">
</t>
        </r>
        <r>
          <rPr>
            <sz val="10"/>
            <color rgb="FF000000"/>
            <rFont val="Tahoma"/>
            <family val="2"/>
          </rPr>
          <t>(including Leader)</t>
        </r>
      </text>
    </comment>
    <comment ref="S64" authorId="0" shapeId="0" xr:uid="{8D337B6F-2D17-0047-B471-B787AA7CA735}">
      <text>
        <r>
          <rPr>
            <b/>
            <sz val="10"/>
            <color rgb="FF000000"/>
            <rFont val="Tahoma"/>
            <family val="2"/>
          </rPr>
          <t>Microsoft Office User:</t>
        </r>
        <r>
          <rPr>
            <sz val="10"/>
            <color rgb="FF000000"/>
            <rFont val="Tahoma"/>
            <family val="2"/>
          </rPr>
          <t xml:space="preserve">
</t>
        </r>
        <r>
          <rPr>
            <sz val="10"/>
            <color rgb="FF000000"/>
            <rFont val="Tahoma"/>
            <family val="2"/>
          </rPr>
          <t>Travel Expenses</t>
        </r>
      </text>
    </comment>
    <comment ref="AB64" authorId="0" shapeId="0" xr:uid="{B29C6B62-EBBA-FA44-8E49-CD6369BD89A3}">
      <text>
        <r>
          <rPr>
            <b/>
            <sz val="10"/>
            <color rgb="FF000000"/>
            <rFont val="Tahoma"/>
            <family val="2"/>
          </rPr>
          <t>Microsoft Office User:</t>
        </r>
        <r>
          <rPr>
            <sz val="10"/>
            <color rgb="FF000000"/>
            <rFont val="Tahoma"/>
            <family val="2"/>
          </rPr>
          <t xml:space="preserve">
</t>
        </r>
        <r>
          <rPr>
            <sz val="10"/>
            <color rgb="FF000000"/>
            <rFont val="Tahoma"/>
            <family val="2"/>
          </rPr>
          <t>Travel Expenses</t>
        </r>
      </text>
    </comment>
    <comment ref="AC64" authorId="0" shapeId="0" xr:uid="{40015E92-0DD3-2042-8886-D3BC6FA8E465}">
      <text>
        <r>
          <rPr>
            <b/>
            <sz val="10"/>
            <color rgb="FF000000"/>
            <rFont val="Tahoma"/>
            <family val="2"/>
          </rPr>
          <t>Microsoft Office User:</t>
        </r>
        <r>
          <rPr>
            <sz val="10"/>
            <color rgb="FF000000"/>
            <rFont val="Tahoma"/>
            <family val="2"/>
          </rPr>
          <t xml:space="preserve">
</t>
        </r>
        <r>
          <rPr>
            <sz val="10"/>
            <color rgb="FF000000"/>
            <rFont val="Tahoma"/>
            <family val="2"/>
          </rPr>
          <t>Travel Expenses</t>
        </r>
      </text>
    </comment>
    <comment ref="U65" authorId="1" shapeId="0" xr:uid="{EE96F63D-2D62-462D-999A-E001CDA150BB}">
      <text>
        <r>
          <rPr>
            <b/>
            <sz val="9"/>
            <color indexed="81"/>
            <rFont val="Tahoma"/>
            <family val="2"/>
          </rPr>
          <t xml:space="preserve">Microsoft User:  </t>
        </r>
        <r>
          <rPr>
            <sz val="9"/>
            <color indexed="81"/>
            <rFont val="Tahoma"/>
            <family val="2"/>
          </rPr>
          <t xml:space="preserve">Plus civic allowance
</t>
        </r>
      </text>
    </comment>
    <comment ref="V65" authorId="1" shapeId="0" xr:uid="{5527DB66-28FB-4100-8B22-3D91F038BEBE}">
      <text>
        <r>
          <rPr>
            <b/>
            <sz val="9"/>
            <color indexed="81"/>
            <rFont val="Tahoma"/>
            <family val="2"/>
          </rPr>
          <t xml:space="preserve">Microsoft User: </t>
        </r>
        <r>
          <rPr>
            <sz val="9"/>
            <color indexed="81"/>
            <rFont val="Tahoma"/>
            <family val="2"/>
          </rPr>
          <t xml:space="preserve">Plus civic allowance 
</t>
        </r>
      </text>
    </comment>
    <comment ref="Q67" authorId="0" shapeId="0" xr:uid="{1955AB6A-0B84-401E-9036-284F62AE6C73}">
      <text>
        <r>
          <rPr>
            <b/>
            <sz val="10"/>
            <color rgb="FF000000"/>
            <rFont val="Tahoma"/>
            <family val="2"/>
          </rPr>
          <t>Microsoft Office User:</t>
        </r>
        <r>
          <rPr>
            <sz val="10"/>
            <color rgb="FF000000"/>
            <rFont val="Tahoma"/>
            <family val="2"/>
          </rPr>
          <t xml:space="preserve">
</t>
        </r>
        <r>
          <rPr>
            <sz val="10"/>
            <color rgb="FF000000"/>
            <rFont val="Tahoma"/>
            <family val="2"/>
          </rPr>
          <t>5,5,000 main Committee, 2,500 for three other O&amp;S Committees000 main Committee, 2,500 for three other O&amp;S Committees</t>
        </r>
      </text>
    </comment>
    <comment ref="AA67" authorId="0" shapeId="0" xr:uid="{DCFB6805-B786-40B2-806B-8D9A4A1D194A}">
      <text>
        <r>
          <rPr>
            <b/>
            <sz val="10"/>
            <color rgb="FF000000"/>
            <rFont val="Tahoma"/>
            <family val="2"/>
          </rPr>
          <t>Microsoft Office User:</t>
        </r>
        <r>
          <rPr>
            <sz val="10"/>
            <color rgb="FF000000"/>
            <rFont val="Tahoma"/>
            <family val="2"/>
          </rPr>
          <t xml:space="preserve">
</t>
        </r>
        <r>
          <rPr>
            <sz val="10"/>
            <color rgb="FF000000"/>
            <rFont val="Tahoma"/>
            <family val="2"/>
          </rPr>
          <t>Personnel 1,250; Standards 1,250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Davies, Arabella</author>
    <author>Kirsty Hunt</author>
  </authors>
  <commentList>
    <comment ref="J7" authorId="0" shapeId="0" xr:uid="{D787D31E-EFA5-E44D-8841-64391B927BD5}">
      <text>
        <r>
          <rPr>
            <b/>
            <sz val="10"/>
            <color rgb="FF000000"/>
            <rFont val="Tahoma"/>
            <family val="2"/>
          </rPr>
          <t>Microsoft Office User:</t>
        </r>
        <r>
          <rPr>
            <sz val="10"/>
            <color rgb="FF000000"/>
            <rFont val="Tahoma"/>
            <family val="2"/>
          </rPr>
          <t xml:space="preserve">
</t>
        </r>
        <r>
          <rPr>
            <sz val="10"/>
            <color rgb="FF000000"/>
            <rFont val="Tahoma"/>
            <family val="2"/>
          </rPr>
          <t xml:space="preserve">Each Member will be provided with an suitable device and accessories for each four year term, which will be fully compatible with the Council's corporate systems and documents.     </t>
        </r>
      </text>
    </comment>
    <comment ref="J9" authorId="0" shapeId="0" xr:uid="{367BD04C-BA3B-7241-9C10-5D736A9EB99E}">
      <text>
        <r>
          <rPr>
            <b/>
            <sz val="10"/>
            <color rgb="FF000000"/>
            <rFont val="Tahoma"/>
            <family val="2"/>
          </rPr>
          <t>Microsoft Office User:</t>
        </r>
        <r>
          <rPr>
            <sz val="10"/>
            <color rgb="FF000000"/>
            <rFont val="Tahoma"/>
            <family val="2"/>
          </rPr>
          <t xml:space="preserve">
</t>
        </r>
        <r>
          <rPr>
            <sz val="10"/>
            <color rgb="FF000000"/>
            <rFont val="Tahoma"/>
            <family val="2"/>
          </rPr>
          <t xml:space="preserve">All members are entitled to receive such computer hardware and software that enables them to perform their duties more effectively. Help desk support is available during office hours. </t>
        </r>
      </text>
    </comment>
    <comment ref="J10" authorId="0" shapeId="0" xr:uid="{8C10919C-48E3-CA49-8810-DC26AFA29F5C}">
      <text>
        <r>
          <rPr>
            <b/>
            <sz val="10"/>
            <color rgb="FF000000"/>
            <rFont val="Tahoma"/>
            <family val="2"/>
          </rPr>
          <t>Microsoft Office User:</t>
        </r>
        <r>
          <rPr>
            <sz val="10"/>
            <color rgb="FF000000"/>
            <rFont val="Tahoma"/>
            <family val="2"/>
          </rPr>
          <t xml:space="preserve">
</t>
        </r>
        <r>
          <rPr>
            <sz val="10"/>
            <color rgb="FF000000"/>
            <rFont val="Tahoma"/>
            <family val="2"/>
          </rPr>
          <t xml:space="preserve">All members are entitled to receive such computer hardware/software and mobile phone, that enables them to perform their duties more effectively. Help desk support is provided. </t>
        </r>
      </text>
    </comment>
    <comment ref="J11" authorId="0" shapeId="0" xr:uid="{E6F39955-D466-6445-A82F-7E9CD1899453}">
      <text>
        <r>
          <rPr>
            <b/>
            <sz val="10"/>
            <color rgb="FF000000"/>
            <rFont val="Tahoma"/>
            <family val="2"/>
          </rPr>
          <t>Microsoft Office User:</t>
        </r>
        <r>
          <rPr>
            <sz val="10"/>
            <color rgb="FF000000"/>
            <rFont val="Tahoma"/>
            <family val="2"/>
          </rPr>
          <t xml:space="preserve">
</t>
        </r>
        <r>
          <rPr>
            <sz val="10"/>
            <color rgb="FF000000"/>
            <rFont val="Tahoma"/>
            <family val="2"/>
          </rPr>
          <t xml:space="preserve">Devices provided, no other IT allowance.
</t>
        </r>
      </text>
    </comment>
    <comment ref="J13" authorId="0" shapeId="0" xr:uid="{231E7CD9-0326-3846-9FED-608870845760}">
      <text>
        <r>
          <rPr>
            <b/>
            <sz val="10"/>
            <color rgb="FF000000"/>
            <rFont val="Tahoma"/>
            <family val="2"/>
          </rPr>
          <t>Microsoft Office User:</t>
        </r>
        <r>
          <rPr>
            <sz val="10"/>
            <color rgb="FF000000"/>
            <rFont val="Tahoma"/>
            <family val="2"/>
          </rPr>
          <t xml:space="preserve">
</t>
        </r>
        <r>
          <rPr>
            <sz val="10"/>
            <color rgb="FF000000"/>
            <rFont val="Tahoma"/>
            <family val="2"/>
          </rPr>
          <t>laptops provided to all Members</t>
        </r>
      </text>
    </comment>
    <comment ref="F14" authorId="0" shapeId="0" xr:uid="{6C0F554E-8F2F-824E-9F50-F5B2A1457AF2}">
      <text>
        <r>
          <rPr>
            <b/>
            <sz val="10"/>
            <color rgb="FF000000"/>
            <rFont val="Tahoma"/>
            <family val="2"/>
          </rPr>
          <t>Microsoft Office User:</t>
        </r>
        <r>
          <rPr>
            <sz val="10"/>
            <color rgb="FF000000"/>
            <rFont val="Tahoma"/>
            <family val="2"/>
          </rPr>
          <t xml:space="preserve">
</t>
        </r>
        <r>
          <rPr>
            <sz val="10"/>
            <color rgb="FF000000"/>
            <rFont val="Tahoma"/>
            <family val="2"/>
          </rPr>
          <t>Travel to seminars/conferences  and training courses held outside of the district Cost of standard class rail fare;  by own car only in exceptional  circumstances at 34p per mile. (ii) Travel to meetings and other  events by own car (up to  maximum of 8,500 miles per  annum) 46.9p per mile, plus 5p per mile  for cars with CO2 emissions of  less than 135g/km (iii) Car parking – at cost Travel by train - standard class rail fare Taxi - if urgent and necessary - at cost Bus - at cost Motorcycle - 24p per mile  Cycles - 20p per mile  Member drives other member(s) or officer(s) on official Council  duties – extra 5p per mile per passenger</t>
        </r>
      </text>
    </comment>
    <comment ref="J14" authorId="0" shapeId="0" xr:uid="{240517F6-18D3-0A41-ACA9-750CB3ECC8F5}">
      <text>
        <r>
          <rPr>
            <b/>
            <sz val="10"/>
            <color rgb="FF000000"/>
            <rFont val="Tahoma"/>
            <family val="2"/>
          </rPr>
          <t>Microsoft Office User:</t>
        </r>
        <r>
          <rPr>
            <sz val="10"/>
            <color rgb="FF000000"/>
            <rFont val="Tahoma"/>
            <family val="2"/>
          </rPr>
          <t xml:space="preserve">
</t>
        </r>
        <r>
          <rPr>
            <sz val="10"/>
            <color rgb="FF000000"/>
            <rFont val="Tahoma"/>
            <family val="2"/>
          </rPr>
          <t xml:space="preserve">Members provided with tablet/laptop and IT support </t>
        </r>
      </text>
    </comment>
    <comment ref="J16" authorId="0" shapeId="0" xr:uid="{7245890E-55DA-FB4B-9B1F-F1FE63E47075}">
      <text>
        <r>
          <rPr>
            <b/>
            <sz val="10"/>
            <color rgb="FF000000"/>
            <rFont val="Tahoma"/>
            <family val="2"/>
          </rPr>
          <t>Microsoft Office User:</t>
        </r>
        <r>
          <rPr>
            <sz val="10"/>
            <color rgb="FF000000"/>
            <rFont val="Tahoma"/>
            <family val="2"/>
          </rPr>
          <t xml:space="preserve">
</t>
        </r>
        <r>
          <rPr>
            <sz val="10"/>
            <color rgb="FF000000"/>
            <rFont val="Tahoma"/>
            <family val="2"/>
          </rPr>
          <t>0 - Part of basic allowance</t>
        </r>
      </text>
    </comment>
    <comment ref="G17" authorId="0" shapeId="0" xr:uid="{BFC4177B-0B7D-1D48-82DB-AFC96B6BBA73}">
      <text>
        <r>
          <rPr>
            <b/>
            <sz val="10"/>
            <color rgb="FF000000"/>
            <rFont val="Tahoma"/>
            <family val="2"/>
          </rPr>
          <t>Microsoft Office User:</t>
        </r>
        <r>
          <rPr>
            <sz val="10"/>
            <color rgb="FF000000"/>
            <rFont val="Tahoma"/>
            <family val="2"/>
          </rPr>
          <t xml:space="preserve">
</t>
        </r>
        <r>
          <rPr>
            <sz val="10"/>
            <color rgb="FF000000"/>
            <rFont val="Tahoma"/>
            <family val="2"/>
          </rPr>
          <t>5p per passenger 20 p per mile</t>
        </r>
      </text>
    </comment>
    <comment ref="J17" authorId="0" shapeId="0" xr:uid="{71847F3F-C205-6340-86FE-9217D38C5A98}">
      <text>
        <r>
          <rPr>
            <b/>
            <sz val="10"/>
            <color rgb="FF000000"/>
            <rFont val="Tahoma"/>
            <family val="2"/>
          </rPr>
          <t>Microsoft Office User:</t>
        </r>
        <r>
          <rPr>
            <sz val="10"/>
            <color rgb="FF000000"/>
            <rFont val="Tahoma"/>
            <family val="2"/>
          </rPr>
          <t xml:space="preserve">
</t>
        </r>
        <r>
          <rPr>
            <sz val="10"/>
            <color rgb="FF000000"/>
            <rFont val="Tahoma"/>
            <family val="2"/>
          </rPr>
          <t>Included in the basic allowance</t>
        </r>
      </text>
    </comment>
    <comment ref="G18" authorId="0" shapeId="0" xr:uid="{10CFEC8D-6C39-C44B-8EA1-9711F08D36B8}">
      <text>
        <r>
          <rPr>
            <b/>
            <sz val="10"/>
            <color rgb="FF000000"/>
            <rFont val="Tahoma"/>
            <family val="2"/>
          </rPr>
          <t>Microsoft Office User:</t>
        </r>
        <r>
          <rPr>
            <sz val="10"/>
            <color rgb="FF000000"/>
            <rFont val="Tahoma"/>
            <family val="2"/>
          </rPr>
          <t xml:space="preserve">
</t>
        </r>
        <r>
          <rPr>
            <sz val="10"/>
            <color rgb="FF000000"/>
            <rFont val="Tahoma"/>
            <family val="2"/>
          </rPr>
          <t>Outside Borough</t>
        </r>
      </text>
    </comment>
    <comment ref="J25" authorId="0" shapeId="0" xr:uid="{AEB5547E-8F6D-EE49-8031-187739381C50}">
      <text>
        <r>
          <rPr>
            <b/>
            <sz val="10"/>
            <color rgb="FF000000"/>
            <rFont val="Tahoma"/>
            <family val="2"/>
          </rPr>
          <t>Microsoft Office User:</t>
        </r>
        <r>
          <rPr>
            <sz val="10"/>
            <color rgb="FF000000"/>
            <rFont val="Tahoma"/>
            <family val="2"/>
          </rPr>
          <t xml:space="preserve">
</t>
        </r>
        <r>
          <rPr>
            <sz val="10"/>
            <color rgb="FF000000"/>
            <rFont val="Tahoma"/>
            <family val="2"/>
          </rPr>
          <t xml:space="preserve">None but all Councillors are provided with an iPad and support as appropriate </t>
        </r>
      </text>
    </comment>
    <comment ref="F27" authorId="0" shapeId="0" xr:uid="{4E0D12D9-2728-4AF6-A991-C7BE1954B891}">
      <text>
        <r>
          <rPr>
            <b/>
            <sz val="10"/>
            <color rgb="FF000000"/>
            <rFont val="Tahoma"/>
            <family val="2"/>
          </rPr>
          <t>Microsoft Office User:</t>
        </r>
        <r>
          <rPr>
            <sz val="10"/>
            <color rgb="FF000000"/>
            <rFont val="Tahoma"/>
            <family val="2"/>
          </rPr>
          <t xml:space="preserve">
</t>
        </r>
        <r>
          <rPr>
            <sz val="10"/>
            <color rgb="FF000000"/>
            <rFont val="Tahoma"/>
            <family val="2"/>
          </rPr>
          <t>HMRC rate - currently 45p for the first 10,000 miles, 25p thereafter</t>
        </r>
      </text>
    </comment>
    <comment ref="F28" authorId="0" shapeId="0" xr:uid="{CAD15611-DA7F-4B43-9A3F-449A6837CBE7}">
      <text>
        <r>
          <rPr>
            <b/>
            <sz val="10"/>
            <color rgb="FF000000"/>
            <rFont val="Tahoma"/>
            <family val="2"/>
          </rPr>
          <t>Microsoft Office User:</t>
        </r>
        <r>
          <rPr>
            <sz val="10"/>
            <color rgb="FF000000"/>
            <rFont val="Tahoma"/>
            <family val="2"/>
          </rPr>
          <t xml:space="preserve">
</t>
        </r>
        <r>
          <rPr>
            <sz val="10"/>
            <color rgb="FF000000"/>
            <rFont val="Tahoma"/>
            <family val="2"/>
          </rPr>
          <t>HMRC specified mileage rates: 45p per mile for cars and vans for the first 10,000 business miles and 25p for each mile over the 10,000 mark. The rate for motorcycles is 24p</t>
        </r>
      </text>
    </comment>
    <comment ref="J29" authorId="0" shapeId="0" xr:uid="{31F4B321-A077-3347-B5C0-DD1D099A9A4B}">
      <text>
        <r>
          <rPr>
            <b/>
            <sz val="10"/>
            <color rgb="FF000000"/>
            <rFont val="Tahoma"/>
            <family val="2"/>
          </rPr>
          <t>Microsoft Office User:</t>
        </r>
        <r>
          <rPr>
            <sz val="10"/>
            <color rgb="FF000000"/>
            <rFont val="Tahoma"/>
            <family val="2"/>
          </rPr>
          <t xml:space="preserve">
</t>
        </r>
        <r>
          <rPr>
            <sz val="10"/>
            <color rgb="FF000000"/>
            <rFont val="Tahoma"/>
            <family val="2"/>
          </rPr>
          <t>included in the £461 per annum of Modernisation Allowance</t>
        </r>
      </text>
    </comment>
    <comment ref="J30" authorId="0" shapeId="0" xr:uid="{6B5294E9-9FD5-C841-ADD4-BC55A103AC72}">
      <text>
        <r>
          <rPr>
            <b/>
            <sz val="10"/>
            <color rgb="FF000000"/>
            <rFont val="Tahoma"/>
            <family val="2"/>
          </rPr>
          <t>Microsoft Office User:</t>
        </r>
        <r>
          <rPr>
            <sz val="10"/>
            <color rgb="FF000000"/>
            <rFont val="Tahoma"/>
            <family val="2"/>
          </rPr>
          <t xml:space="preserve">
</t>
        </r>
        <r>
          <rPr>
            <sz val="10"/>
            <color rgb="FF000000"/>
            <rFont val="Tahoma"/>
            <family val="2"/>
          </rPr>
          <t xml:space="preserve"> iPads supplied</t>
        </r>
      </text>
    </comment>
    <comment ref="F31" authorId="0" shapeId="0" xr:uid="{7A028494-013F-394A-8F61-08664050C9BC}">
      <text>
        <r>
          <rPr>
            <b/>
            <sz val="10"/>
            <color rgb="FF000000"/>
            <rFont val="Tahoma"/>
            <family val="2"/>
          </rPr>
          <t>Microsoft Office User:</t>
        </r>
        <r>
          <rPr>
            <sz val="10"/>
            <color rgb="FF000000"/>
            <rFont val="Tahoma"/>
            <family val="2"/>
          </rPr>
          <t xml:space="preserve">
</t>
        </r>
        <r>
          <rPr>
            <sz val="10"/>
            <color rgb="FF000000"/>
            <rFont val="Tahoma"/>
            <family val="2"/>
          </rPr>
          <t>On Island allowance each Cllr receives a single payment for travel based on a formula and role held. Off Island travel 45p per mile</t>
        </r>
      </text>
    </comment>
    <comment ref="J31" authorId="0" shapeId="0" xr:uid="{B441A3BD-2166-9F42-A95B-088A5EAF6DC6}">
      <text>
        <r>
          <rPr>
            <b/>
            <sz val="10"/>
            <color rgb="FF000000"/>
            <rFont val="Tahoma"/>
            <family val="2"/>
          </rPr>
          <t>Microsoft Office User:</t>
        </r>
        <r>
          <rPr>
            <sz val="10"/>
            <color rgb="FF000000"/>
            <rFont val="Tahoma"/>
            <family val="2"/>
          </rPr>
          <t xml:space="preserve">
</t>
        </r>
        <r>
          <rPr>
            <sz val="10"/>
            <color rgb="FF000000"/>
            <rFont val="Tahoma"/>
            <family val="2"/>
          </rPr>
          <t>corporate laptop offered on election</t>
        </r>
      </text>
    </comment>
    <comment ref="J32" authorId="0" shapeId="0" xr:uid="{16BCDDE4-9B72-AF4A-A6F1-A1C982EB95D1}">
      <text>
        <r>
          <rPr>
            <b/>
            <sz val="10"/>
            <color rgb="FF000000"/>
            <rFont val="Tahoma"/>
            <family val="2"/>
          </rPr>
          <t>Microsoft Office User:</t>
        </r>
        <r>
          <rPr>
            <sz val="10"/>
            <color rgb="FF000000"/>
            <rFont val="Tahoma"/>
            <family val="2"/>
          </rPr>
          <t xml:space="preserve">
</t>
        </r>
        <r>
          <rPr>
            <sz val="10"/>
            <color rgb="FF000000"/>
            <rFont val="Tahoma"/>
            <family val="2"/>
          </rPr>
          <t>N/A (Withdrawn on last review)</t>
        </r>
      </text>
    </comment>
    <comment ref="J36" authorId="0" shapeId="0" xr:uid="{A9E94111-B85D-B54B-8E19-F24EAE65554D}">
      <text>
        <r>
          <rPr>
            <b/>
            <sz val="10"/>
            <color rgb="FF000000"/>
            <rFont val="Tahoma"/>
            <family val="2"/>
          </rPr>
          <t>Microsoft Office User:</t>
        </r>
        <r>
          <rPr>
            <sz val="10"/>
            <color rgb="FF000000"/>
            <rFont val="Tahoma"/>
            <family val="2"/>
          </rPr>
          <t xml:space="preserve">
</t>
        </r>
        <r>
          <rPr>
            <sz val="10"/>
            <color rgb="FF000000"/>
            <rFont val="Tahoma"/>
            <family val="2"/>
          </rPr>
          <t>No - one device per member is supplied</t>
        </r>
      </text>
    </comment>
    <comment ref="F37" authorId="1" shapeId="0" xr:uid="{2A24DD31-B533-49FB-A216-734945271CB6}">
      <text>
        <r>
          <rPr>
            <b/>
            <sz val="9"/>
            <color indexed="81"/>
            <rFont val="Tahoma"/>
            <family val="2"/>
          </rPr>
          <t>Davies, Arabella:</t>
        </r>
        <r>
          <rPr>
            <sz val="9"/>
            <color indexed="81"/>
            <rFont val="Tahoma"/>
            <family val="2"/>
          </rPr>
          <t xml:space="preserve">
The driver of a vehicle shall be paid 5p per mile extra in respect of any additional passenger (which is the maximum allowed by the HMRC)</t>
        </r>
      </text>
    </comment>
    <comment ref="J38" authorId="0" shapeId="0" xr:uid="{93317ED9-D529-104D-ACC4-0178BE5C4E6E}">
      <text>
        <r>
          <rPr>
            <b/>
            <sz val="10"/>
            <color rgb="FF000000"/>
            <rFont val="Tahoma"/>
            <family val="2"/>
          </rPr>
          <t>Microsoft Office User:</t>
        </r>
        <r>
          <rPr>
            <sz val="10"/>
            <color rgb="FF000000"/>
            <rFont val="Tahoma"/>
            <family val="2"/>
          </rPr>
          <t xml:space="preserve">
</t>
        </r>
        <r>
          <rPr>
            <sz val="10"/>
            <color rgb="FF000000"/>
            <rFont val="Tahoma"/>
            <family val="2"/>
          </rPr>
          <t>(Laptops provided)</t>
        </r>
      </text>
    </comment>
    <comment ref="J41" authorId="0" shapeId="0" xr:uid="{1CDB9851-7D03-0642-B088-E7CF8B0D6D3B}">
      <text>
        <r>
          <rPr>
            <b/>
            <sz val="10"/>
            <color rgb="FF000000"/>
            <rFont val="Tahoma"/>
            <family val="2"/>
          </rPr>
          <t>Microsoft Office User:</t>
        </r>
        <r>
          <rPr>
            <sz val="10"/>
            <color rgb="FF000000"/>
            <rFont val="Tahoma"/>
            <family val="2"/>
          </rPr>
          <t xml:space="preserve">
</t>
        </r>
        <r>
          <rPr>
            <sz val="10"/>
            <color rgb="FF000000"/>
            <rFont val="Tahoma"/>
            <family val="2"/>
          </rPr>
          <t>N/A - Laptop/mobile provided to all members</t>
        </r>
      </text>
    </comment>
    <comment ref="J43" authorId="0" shapeId="0" xr:uid="{0ED1FE3D-5C56-F14F-9E81-AD6218FD9F56}">
      <text>
        <r>
          <rPr>
            <b/>
            <sz val="10"/>
            <color rgb="FF000000"/>
            <rFont val="Tahoma"/>
            <family val="2"/>
          </rPr>
          <t>Microsoft Office User:Within basic allowance</t>
        </r>
        <r>
          <rPr>
            <sz val="10"/>
            <color rgb="FF000000"/>
            <rFont val="Tahoma"/>
            <family val="2"/>
          </rPr>
          <t xml:space="preserve">
</t>
        </r>
      </text>
    </comment>
    <comment ref="J45" authorId="0" shapeId="0" xr:uid="{E814D06E-3D27-064B-B93C-DED415371A9B}">
      <text>
        <r>
          <rPr>
            <b/>
            <sz val="10"/>
            <color rgb="FF000000"/>
            <rFont val="Tahoma"/>
            <family val="2"/>
          </rPr>
          <t>Microsoft Office User:</t>
        </r>
        <r>
          <rPr>
            <sz val="10"/>
            <color rgb="FF000000"/>
            <rFont val="Tahoma"/>
            <family val="2"/>
          </rPr>
          <t xml:space="preserve">
</t>
        </r>
        <r>
          <rPr>
            <sz val="10"/>
            <color rgb="FF000000"/>
            <rFont val="Tahoma"/>
            <family val="2"/>
          </rPr>
          <t xml:space="preserve">N/A but laptops provided to all Councillors and Teams calling has been activated for those that have requested it. Mobile phones provided to Cabinet members on request. </t>
        </r>
      </text>
    </comment>
    <comment ref="J47" authorId="0" shapeId="0" xr:uid="{07AA4C33-82EE-2142-8A5E-AC369A2E5B6E}">
      <text>
        <r>
          <rPr>
            <b/>
            <sz val="10"/>
            <color rgb="FF000000"/>
            <rFont val="Tahoma"/>
            <family val="2"/>
          </rPr>
          <t>Microsoft Office User:</t>
        </r>
        <r>
          <rPr>
            <sz val="10"/>
            <color rgb="FF000000"/>
            <rFont val="Tahoma"/>
            <family val="2"/>
          </rPr>
          <t xml:space="preserve">
</t>
        </r>
        <r>
          <rPr>
            <sz val="10"/>
            <color rgb="FF000000"/>
            <rFont val="Tahoma"/>
            <family val="2"/>
          </rPr>
          <t>Incorporated in basic allowance</t>
        </r>
      </text>
    </comment>
    <comment ref="J52" authorId="0" shapeId="0" xr:uid="{15F16D18-2D92-CC4C-861E-19F1DB3BF8C5}">
      <text>
        <r>
          <rPr>
            <b/>
            <sz val="10"/>
            <color rgb="FF000000"/>
            <rFont val="Tahoma"/>
            <family val="2"/>
          </rPr>
          <t>Microsoft Office User:</t>
        </r>
        <r>
          <rPr>
            <sz val="10"/>
            <color rgb="FF000000"/>
            <rFont val="Tahoma"/>
            <family val="2"/>
          </rPr>
          <t xml:space="preserve">
</t>
        </r>
        <r>
          <rPr>
            <sz val="10"/>
            <color rgb="FF000000"/>
            <rFont val="Tahoma"/>
            <family val="2"/>
          </rPr>
          <t>per annum</t>
        </r>
      </text>
    </comment>
    <comment ref="F53" authorId="2" shapeId="0" xr:uid="{BB9873E3-2810-4B6E-A0FD-56BEFFC5C390}">
      <text>
        <r>
          <rPr>
            <b/>
            <sz val="9"/>
            <color indexed="81"/>
            <rFont val="Tahoma"/>
            <family val="2"/>
          </rPr>
          <t xml:space="preserve">Microsoft Office User: </t>
        </r>
        <r>
          <rPr>
            <sz val="9"/>
            <color indexed="81"/>
            <rFont val="Tahoma"/>
            <family val="2"/>
          </rPr>
          <t xml:space="preserve">Cars  45p per mile for the first 10,000 miles  25p per mile for mileage over 10,000    Fully Electric Cars  45p per mile (no mileage limit)    Motorcycles  24p per mile (no mileage limit)
</t>
        </r>
      </text>
    </comment>
    <comment ref="J56" authorId="0" shapeId="0" xr:uid="{9C3EE10E-5053-3244-A6CA-0DCA9A1B2E81}">
      <text>
        <r>
          <rPr>
            <b/>
            <sz val="10"/>
            <color rgb="FF000000"/>
            <rFont val="Tahoma"/>
            <family val="2"/>
          </rPr>
          <t>Microsoft Office User:</t>
        </r>
        <r>
          <rPr>
            <sz val="10"/>
            <color rgb="FF000000"/>
            <rFont val="Tahoma"/>
            <family val="2"/>
          </rPr>
          <t xml:space="preserve">
</t>
        </r>
        <r>
          <rPr>
            <sz val="10"/>
            <color rgb="FF000000"/>
            <rFont val="Tahoma"/>
            <family val="2"/>
          </rPr>
          <t>Included in Basic Allowance</t>
        </r>
      </text>
    </comment>
    <comment ref="F57" authorId="2" shapeId="0" xr:uid="{22879A76-5090-4037-8853-5CDD4A9AD8A6}">
      <text>
        <r>
          <rPr>
            <b/>
            <sz val="9"/>
            <color indexed="81"/>
            <rFont val="Tahoma"/>
            <family val="2"/>
          </rPr>
          <t>Microsoft Office User:</t>
        </r>
        <r>
          <rPr>
            <sz val="9"/>
            <color indexed="81"/>
            <rFont val="Tahoma"/>
            <family val="2"/>
          </rPr>
          <t xml:space="preserve">
£0.2169 - For journeys within the District (casual user rate) and for journeys outside the District (essential user rate) 45 pence per mile.</t>
        </r>
      </text>
    </comment>
    <comment ref="J62" authorId="0" shapeId="0" xr:uid="{6C462A16-8AE5-7745-8F82-D3C08E312B63}">
      <text>
        <r>
          <rPr>
            <b/>
            <sz val="10"/>
            <color rgb="FF000000"/>
            <rFont val="Tahoma"/>
            <family val="2"/>
          </rPr>
          <t>Microsoft Office User:</t>
        </r>
        <r>
          <rPr>
            <sz val="10"/>
            <color rgb="FF000000"/>
            <rFont val="Tahoma"/>
            <family val="2"/>
          </rPr>
          <t xml:space="preserve">
</t>
        </r>
        <r>
          <rPr>
            <sz val="10"/>
            <color rgb="FF000000"/>
            <rFont val="Tahoma"/>
            <family val="2"/>
          </rPr>
          <t>None but all members receive a laptop with hand or headset for calls.</t>
        </r>
      </text>
    </comment>
    <comment ref="J64" authorId="0" shapeId="0" xr:uid="{0FE2EA59-D33C-4448-800F-BD0B039B0A71}">
      <text>
        <r>
          <rPr>
            <b/>
            <sz val="10"/>
            <color rgb="FF000000"/>
            <rFont val="Tahoma"/>
            <family val="2"/>
          </rPr>
          <t>Microsoft Office User:</t>
        </r>
        <r>
          <rPr>
            <sz val="10"/>
            <color rgb="FF000000"/>
            <rFont val="Tahoma"/>
            <family val="2"/>
          </rPr>
          <t xml:space="preserve">
</t>
        </r>
        <r>
          <rPr>
            <sz val="10"/>
            <color rgb="FF000000"/>
            <rFont val="Tahoma"/>
            <family val="2"/>
          </rPr>
          <t>Members are provided with IT equipment for business use.</t>
        </r>
      </text>
    </comment>
    <comment ref="L64" authorId="0" shapeId="0" xr:uid="{332D0B11-7F59-419A-AE67-EA01C9AA8B6B}">
      <text>
        <r>
          <rPr>
            <b/>
            <sz val="10"/>
            <color rgb="FF000000"/>
            <rFont val="Tahoma"/>
            <family val="2"/>
          </rPr>
          <t>Microsoft Office User:</t>
        </r>
        <r>
          <rPr>
            <sz val="10"/>
            <color rgb="FF000000"/>
            <rFont val="Tahoma"/>
            <family val="2"/>
          </rPr>
          <t xml:space="preserve">
</t>
        </r>
        <r>
          <rPr>
            <sz val="10"/>
            <color rgb="FF000000"/>
            <rFont val="Tahoma"/>
            <family val="2"/>
          </rPr>
          <t>No formal policy for Elected Members.</t>
        </r>
      </text>
    </comment>
  </commentList>
</comments>
</file>

<file path=xl/sharedStrings.xml><?xml version="1.0" encoding="utf-8"?>
<sst xmlns="http://schemas.openxmlformats.org/spreadsheetml/2006/main" count="2809" uniqueCount="897">
  <si>
    <t>NB: some cells contain notes denoted by a red mark</t>
  </si>
  <si>
    <t>MINIMUM</t>
  </si>
  <si>
    <t>MAXIMUM</t>
  </si>
  <si>
    <t>AVERAGE</t>
  </si>
  <si>
    <t>Council name</t>
  </si>
  <si>
    <t>Type of council</t>
  </si>
  <si>
    <t>County Area</t>
  </si>
  <si>
    <t>Population</t>
  </si>
  <si>
    <t>Basic Allowance for 2024/2025 (£)</t>
  </si>
  <si>
    <t>Overall budget for Member Allowances (£)</t>
  </si>
  <si>
    <t>Total number of councillors</t>
  </si>
  <si>
    <t>Percentage of Public Service Discount*, if applicable (%</t>
  </si>
  <si>
    <t>Comments on Basic Allowance</t>
  </si>
  <si>
    <t>Arun District Council</t>
  </si>
  <si>
    <t>District</t>
  </si>
  <si>
    <t>West Sussex</t>
  </si>
  <si>
    <t>The Basic Allowance is linked to staff pay and so is increase in line with staff pay awards each year</t>
  </si>
  <si>
    <t>Ashford Borough Council</t>
  </si>
  <si>
    <t>Kent</t>
  </si>
  <si>
    <t xml:space="preserve">Increases based on annual cost of  living increase for staff  </t>
  </si>
  <si>
    <t>Basingstoke and Deane Borough Council</t>
  </si>
  <si>
    <t>Hampshire</t>
  </si>
  <si>
    <t>N/A</t>
  </si>
  <si>
    <t>Bracknell Forest Council</t>
  </si>
  <si>
    <t>Unitary</t>
  </si>
  <si>
    <t>Berkshire</t>
  </si>
  <si>
    <t>No comments</t>
  </si>
  <si>
    <t>Brighton &amp; Hove City Council</t>
  </si>
  <si>
    <t>East Sussex</t>
  </si>
  <si>
    <t>Buckinghamshire Council</t>
  </si>
  <si>
    <t>Buckinghamshire</t>
  </si>
  <si>
    <t>None</t>
  </si>
  <si>
    <t>Canterbury City Council</t>
  </si>
  <si>
    <t xml:space="preserve">Cherwell District Council </t>
  </si>
  <si>
    <t>Oxfordshire</t>
  </si>
  <si>
    <t>Our IRP recommended and Council agreed an increase to the basic allowance (and all SRAs) in line with the staff pay award for 24/25. The staff pay award 24/25 has not yet been agreed and therefore no increase applied to the Member's basic allowance (nor any SRA) yet.   With regards public service, it is acknowledged that an element of the role is public service / voluntary but no percentage applied</t>
  </si>
  <si>
    <t xml:space="preserve">Chichester District Council </t>
  </si>
  <si>
    <t>Crawley Borough Council</t>
  </si>
  <si>
    <t>No change from 2023/24 except for annual % increase.</t>
  </si>
  <si>
    <t>Dover District Council</t>
  </si>
  <si>
    <t>Has remained frozen for a number of years</t>
  </si>
  <si>
    <t>East Hants District Council</t>
  </si>
  <si>
    <t>Eastbourne Borough Council</t>
  </si>
  <si>
    <t>Eastleigh Borough Council</t>
  </si>
  <si>
    <t>The basic allowance rate is uplifted by the average NJC percentage rise every year and is due to be reviewed in 2026.  With a growing population due to housing development there may be some changes required.</t>
  </si>
  <si>
    <t>Elmbridge Borough Council</t>
  </si>
  <si>
    <t>Surrey</t>
  </si>
  <si>
    <t>Folkestone &amp; Hythe</t>
  </si>
  <si>
    <t>110k</t>
  </si>
  <si>
    <t xml:space="preserve">Gosport Borough Council </t>
  </si>
  <si>
    <t xml:space="preserve">NA </t>
  </si>
  <si>
    <t>Gravesham Borough Council</t>
  </si>
  <si>
    <t>Hastings Borough Council</t>
  </si>
  <si>
    <t>High by comparison to other Councils</t>
  </si>
  <si>
    <t>Havant Borough Council</t>
  </si>
  <si>
    <t xml:space="preserve">There is an additional £461 (modernisation allowance) per annum paid to all members </t>
  </si>
  <si>
    <t>Horsham District Council</t>
  </si>
  <si>
    <t>146 800</t>
  </si>
  <si>
    <t>Index linked with Officers' pay rise. Current amount includes a 4.76% increase from May 2023. Awaiting uplift for 24/25 once Officers pay rise agreed</t>
  </si>
  <si>
    <t>Isle of Wight Council</t>
  </si>
  <si>
    <t xml:space="preserve">The basic allowance is index linked to any annual pay adjustment that may be awarded to local government officers. Therefore, subject to revision once the award has been applied  </t>
  </si>
  <si>
    <t>Lewes District Council</t>
  </si>
  <si>
    <t>Maidstone Borough Council</t>
  </si>
  <si>
    <t>We have recently reduced from 55 to 29 Councillors in the last Election May 24.</t>
  </si>
  <si>
    <t>Medway Council</t>
  </si>
  <si>
    <t>Reviewed at IRP in 2023, agreed to remain index linked to median staff hourly pay. Increase from previous year a result of increase in officer pay.</t>
  </si>
  <si>
    <t>Mid Sussex District Council</t>
  </si>
  <si>
    <t>The cost of the amendment to the basic allowance is a net saving of £7,200, with the increase per Councillor being offset by the reduced number of elected Members.</t>
  </si>
  <si>
    <t>Milton Keynes City Council</t>
  </si>
  <si>
    <t>none</t>
  </si>
  <si>
    <t>See IRP report July '22</t>
  </si>
  <si>
    <t>Oxford City Council</t>
  </si>
  <si>
    <t>Increased in line with the Officers  pay award in March 2024</t>
  </si>
  <si>
    <t>Oxfordshire County Council</t>
  </si>
  <si>
    <t>County</t>
  </si>
  <si>
    <t>Allowances subject to annual uplift in line with local government pay settlement for staff employed by Oxfordshire County Council.  If settlement not a percentage then allowances are increased by the percentage increase in overall salary costs for Council staff. For 2023-24, this was 5.7%</t>
  </si>
  <si>
    <t>Portsmouth City Council</t>
  </si>
  <si>
    <t>Annual uplift linked to officer pay award</t>
  </si>
  <si>
    <t>Reading Borough Council</t>
  </si>
  <si>
    <t xml:space="preserve">The Basic Allowance increases in line with the Local Government Pay Settlement each year.  The allowance stated above and Special Responsibility Allowances will rise once the LGPS has been agreed for 2024/25. </t>
  </si>
  <si>
    <t>Reigate and Banstead Borough Council</t>
  </si>
  <si>
    <t>Rother District Council</t>
  </si>
  <si>
    <t xml:space="preserve">Members did not support the recommended increase of 3% on the BA for 24/25.  No increase was applied. </t>
  </si>
  <si>
    <t>Royal Borough of Windsor and Maidenhead</t>
  </si>
  <si>
    <t>Rushmoor Borough Council</t>
  </si>
  <si>
    <t>No</t>
  </si>
  <si>
    <t>Slough Borough Council</t>
  </si>
  <si>
    <t>Index linked to the annual percentage salary increase for local government staff as agreed by NJC at new spinal column point 43 until May 2027.</t>
  </si>
  <si>
    <t>South Oxfordshire District Council</t>
  </si>
  <si>
    <t>Southampton City Council</t>
  </si>
  <si>
    <t>The Members Allowance Scheme continues to be linked to the Real Living Wage, which increases annually.  Members have taken the decision to freeze the annual uplift in the Basic Allowance given the financial situation at SCC.  The BA has been frozen at the 2022 and will not rise until we have a new IRP due in October 2026.</t>
  </si>
  <si>
    <t>Spelthorne Borough Council</t>
  </si>
  <si>
    <t>The increase in Basic Allowance for 2024/25 was 2.8% in line with the proposed staff pay increase.</t>
  </si>
  <si>
    <t>Swale Borough Council</t>
  </si>
  <si>
    <t>Tandridge</t>
  </si>
  <si>
    <t>Test Valley Borough Council</t>
  </si>
  <si>
    <t>Calculations based on 18.5 hours per week and includes IT allowance.</t>
  </si>
  <si>
    <t xml:space="preserve">Tonbridge and Malling Borough Council </t>
  </si>
  <si>
    <t>n/a</t>
  </si>
  <si>
    <t>Tunbridge Wells Borough Council</t>
  </si>
  <si>
    <t>We are just starting a review of our Members' Allowances Scheme. This is outside of our normal review period due to boundary changes and a reduction in Cllrs (48 to 39) from May 2024.</t>
  </si>
  <si>
    <t>Vale of White Horse District Council</t>
  </si>
  <si>
    <t>West Sussex County Council</t>
  </si>
  <si>
    <t>25 - 30%</t>
  </si>
  <si>
    <t>Woking Borough Council</t>
  </si>
  <si>
    <t>Basic Allowance has remained unchanged for the last two years.</t>
  </si>
  <si>
    <t xml:space="preserve"> MINIMUM </t>
  </si>
  <si>
    <t xml:space="preserve"> MAXIMUM </t>
  </si>
  <si>
    <t xml:space="preserve"> AVERAGE </t>
  </si>
  <si>
    <t>Leader</t>
  </si>
  <si>
    <t>Deputy Leader</t>
  </si>
  <si>
    <t>Cabinet Member/Portfolio Holder</t>
  </si>
  <si>
    <t>Cabinet Member/Non Portfolio Holder</t>
  </si>
  <si>
    <t>Chair Audit Committee</t>
  </si>
  <si>
    <t>Licensing Committee Chair</t>
  </si>
  <si>
    <t>Deputy Chair Licensing Committee</t>
  </si>
  <si>
    <t>Members of Licensing Committee</t>
  </si>
  <si>
    <t>Planning Committee Chair</t>
  </si>
  <si>
    <t>Deputy Chair Planning Committee</t>
  </si>
  <si>
    <t>Members of Planning Committee</t>
  </si>
  <si>
    <t>Overview and Scrutiny Committee Chair</t>
  </si>
  <si>
    <t>Deputy Chair Overview and Scrutiny Committee</t>
  </si>
  <si>
    <t>Overview and Scrutiny Co-optee</t>
  </si>
  <si>
    <t>Working/Joint Committee</t>
  </si>
  <si>
    <t>Chair/Civic Mayor</t>
  </si>
  <si>
    <t>Deputy Chair/Civic Mayor</t>
  </si>
  <si>
    <t>Opposition Group Leader</t>
  </si>
  <si>
    <t>Deputy Opposition Leader</t>
  </si>
  <si>
    <t>Group Leader</t>
  </si>
  <si>
    <t>Opposition Spokesperson</t>
  </si>
  <si>
    <t>Committee Chair</t>
  </si>
  <si>
    <t>Independent Person Allowance</t>
  </si>
  <si>
    <t>Independent Person (Audit)</t>
  </si>
  <si>
    <t>Do you operate the '1 SRA per councillor' rule?</t>
  </si>
  <si>
    <t>Do you operate the 50% rule*?*This is the rule that no more than 50% of councillors in a council can receive an SRA</t>
  </si>
  <si>
    <t>£113 per member with a group of more than 3 Cllrs</t>
  </si>
  <si>
    <t xml:space="preserve">£1,676 divided by 3 </t>
  </si>
  <si>
    <t>1815.89</t>
  </si>
  <si>
    <t>£279.07 per Group Member</t>
  </si>
  <si>
    <t>Yes</t>
  </si>
  <si>
    <t>Strategic - £9,116, Area - £6,843</t>
  </si>
  <si>
    <t>19,359 to be split proportionally dependent upon group size</t>
  </si>
  <si>
    <t>19,359 to be split proportionally dependent upon group size (Group Leader SRA = £19,359 divide by 147 x number of group members)</t>
  </si>
  <si>
    <t>See note</t>
  </si>
  <si>
    <t xml:space="preserve">£1662 (6 or more Group Members); £831 (2-5 Group Members) </t>
  </si>
  <si>
    <t>Personnel Committee - £1428; Standards Committee - £852; Budget Planning Committee - £3669; Appeals Panel - £288 plus £288 per hearing to a limit equivalent to 3 hearings</t>
  </si>
  <si>
    <t>Chair of Joint Staff Advisory Committee - £1,395 (every third year)</t>
  </si>
  <si>
    <t xml:space="preserve">	11,433.18</t>
  </si>
  <si>
    <t xml:space="preserve"> 2.044.45</t>
  </si>
  <si>
    <t>£192.52 per member</t>
  </si>
  <si>
    <t>1377 + 192.52 per member</t>
  </si>
  <si>
    <t>614.77 for Standards committee, 71.78 for Museums committee</t>
  </si>
  <si>
    <t xml:space="preserve"> £250 per Member</t>
  </si>
  <si>
    <t>£250 per Member</t>
  </si>
  <si>
    <t>£5,496 (Corporate Parenting) / £3,654 (Standards)</t>
  </si>
  <si>
    <t>£3,9173 (5+ members) or £2,617 (2-4 members)</t>
  </si>
  <si>
    <t>£147 basic allowance, plus  £58 for each Member of the Group</t>
  </si>
  <si>
    <t>£6,807 to be split proportionately between Group Leaders based on the number of  Councillors in each Group with minimum of 3 Members</t>
  </si>
  <si>
    <t xml:space="preserve">£9.50 per hour </t>
  </si>
  <si>
    <t>£275 per member</t>
  </si>
  <si>
    <t>Travelling/mileage (pence per mile)</t>
  </si>
  <si>
    <t>Bicycle mileage (pence per mile)</t>
  </si>
  <si>
    <t>Subsistence allowance</t>
  </si>
  <si>
    <t>Carers' allowance</t>
  </si>
  <si>
    <t>IT allowance</t>
  </si>
  <si>
    <t>Any other allowances</t>
  </si>
  <si>
    <t>Maternity/parental leave</t>
  </si>
  <si>
    <t>Breakfast - £6.98 (where work/travel has started, absence less than 24 hours, leaving home before 7 am  Lunch - £9.64 (for necessary absences of several hours spanning the normal lunch period leaving before 11 am and not returning until after 3.00 pm)  Tea - £3.82 (unable to arrive home before 6.30 pm)  Evening Meal - £11.94 (unable to arrive home before 8.30 pm)  Out of pocket expenses for residential courses - £6.38 per night or £25.48 per week  Overnight Accommodation - £106,91 - must be referred to the Group Head of Law &amp; Governance in advance</t>
  </si>
  <si>
    <t>Childcare allowance - £12 per hour for one child and £15 per hour for two or more children  Dependent Adult Allowance - £24.95 per hour. The Head of Paid Service to authorise on a case by case basis.</t>
  </si>
  <si>
    <t>Names substitute for Planning - £349 per annum  Chair of Standards - £1,163 and Vice-Chair - £349  Appeals Panel Member - £65 per meeting  Co-opted Members and Members of the Independent Remuneration Panel ; Members and Witnesses to Committees and Panels - £65 per meeting</t>
  </si>
  <si>
    <t>Cllrs are entitled to request maternity, paternity and adoption arrangements</t>
  </si>
  <si>
    <t xml:space="preserve">¬£6.00 (Breakfast Allowance) (¬£8.00 if in a hotel and not  included on room price)  ¬£8.35 (Lunch Allowance) (¬£12.00 in London)  ¬£10.50 (Evening meal Allowance) (¬£12.50 (¬£15 in London) if in a hotel and not included on room  price)    </t>
  </si>
  <si>
    <t xml:space="preserve">Childcare - actual hourly rate if supported by a receipt for up to a maximum of 15 hours per week.    Elderly/Disabled - this is to be paid at a similar rate chargeable by the Kent County Council Social Services Department (at an agreed maximum set by the Council  and/or its Officers) for provision of a Home Care Assistant.    </t>
  </si>
  <si>
    <t xml:space="preserve">All Members shall continue to receive their Basic Allowance in full whilst on maternity, paternity or adoption leave.  Members entitled to a Special Responsibility Allowance shall continue to receive their allowance in full in the case of maternity, paternity, shared parental or adoption leave. Where a replacement is appointed to cover the period of absence that person shall receive an SRA on a pro rata basis for the period of the temporary appointment. The payment of Special Responsibility Allowances, whether to the primary  SRA holder or a replacement, during a period of maternity, paternity, shared parental or adoption leave shall continue for a period of six months, or until the date of the next Annual Meeting of the Council, or until the date when the  member taking leave is up for election (whichever is soonest). At such a point, the position will be reviewed, and will be subject to a possible extension for a further six-month period. </t>
  </si>
  <si>
    <t>Child Care - £12 per hour  Adult Care - Actual cost</t>
  </si>
  <si>
    <t xml:space="preserve">Councillors are entitled to up to 6 months parental leave from the due date, with the option to extend up to 52 weeks by agreement.   Councillors receive their Basic Allowance in full whilst on parental leave.  Councillors entitled to a SRA shall continue to receive the allowance for a period of 6 months or until the date of the next Annual Meeting or until the date when the councillor taking leave is up for election (whichever is soonest). On review this could be extended for a further 6 months.  </t>
  </si>
  <si>
    <t>No additional allowance paid</t>
  </si>
  <si>
    <t>Councillors can only claim for subsistence allowances for approved duties outside the borough at the same rates as for officers.  The amount should not exceed published HMRC subsistence allowances:  ** Maximum of £5 for a minimum travel time of 5 hours;  ** Maximum of £10 for a minimum travel time of 10 hours;  ** Maximum of £15 for a minimum travel time of 15 hours</t>
  </si>
  <si>
    <t>The total Dependents’ Carers’ Allowance claimable is capped at £56 per approved duty and at a maximum of 40 hours within any one week regardless of the number of dependents a Councillor may have.</t>
  </si>
  <si>
    <t xml:space="preserve">Parking, rail travel, taxi, air travel </t>
  </si>
  <si>
    <t>£0.45</t>
  </si>
  <si>
    <t>Breakfast - £6.77; Lunch - £9.30; Tea - £3.50; Evening Meal - £15.00; Overnight - £114</t>
  </si>
  <si>
    <t>Paid at the Real Living Wage (currently £12.00 per hour). In respect of specialist care provision, eligible councillors may claim the actual amount paid for specialist dependant care.</t>
  </si>
  <si>
    <t>Councillors are entitled to up to 12 months parental leave from the time of the birth/ adoption/ otherwise   assuming caring responsibilities for their child.   Councillors receive their Basic Allowance in full whilst on parental leave. Councillors entitled to a SRA shall continue to receive the allowance for a period of 6 months or until the date of the next Annual Meeting or until the date when the councillor taking leave is up for election (whichever is soonest). On review this could be extended for a further 6 months.</t>
  </si>
  <si>
    <t xml:space="preserve">Subsistence allowances	Breakfast (more than 4 hours away before 11am) - £6.50    Lunch (business journeys entailing working away from normal place of work between 12 and 2pm) -  £9.00    Dinner (can be claimed when required to work outside of usual rostered requirements and away from usual place of work after 8.30pm) - £11.50    Overnight expenses	Per  night  when  staying  away  from usual place of residence	Reasonable overnight rate.  </t>
  </si>
  <si>
    <t>£11.44* per hour for child care</t>
  </si>
  <si>
    <t>As per staff scheme</t>
  </si>
  <si>
    <t>Basic Allowance in full and SRA for a period up   to six months - as per the Constitution</t>
  </si>
  <si>
    <t xml:space="preserve">Breakfast: £6.02 (more than 4 hours away from normal place of residence before 11am)  Lunch: £8.31 (more than 4 hours away from normal residence including lunchtime between 12noon and 2pm)   Evening meal: £10.29 (more than 4 hours away from normal place of residence ending after 7pm)  (amount is maximum payable) </t>
  </si>
  <si>
    <t xml:space="preserve">£20 per hour (subject to submission of receipts, allowance cannot be paid to a member of the claimant's household, capped at 40 hours per month) </t>
  </si>
  <si>
    <t xml:space="preserve">Childcare Allowance - £10 per hour (subject to submission of receipts, allowance cannot be paid to a member of the claimant's household, capped at 40 hours per month) </t>
  </si>
  <si>
    <t xml:space="preserve"> Breakfast £8.68 (where travel starts before 7am and   absence is less than 24 hours)  (ii) Lunch £11.90 (for necessary absences of several   hours spanning the normal lunch period leaving   home/ office before 11am and returning after   3pm)  (iii) Tea £4.74 (if unable to return to home/office by   6.30pm)  (iv) Evening Meal £14.38 (if unable to return to home/office by   8.30pm)  (v) Out of Pocket   Expenses for   residential courses  £6.73 per night.</t>
  </si>
  <si>
    <t xml:space="preserve">The amount of the Dependants' Carers' Allowance shall be £18.20 per hour   and the Child Care Allowance shall be £10 per hour. </t>
  </si>
  <si>
    <t>Same as officer rates</t>
  </si>
  <si>
    <t>£11.54 per hour (10p above national living wage)</t>
  </si>
  <si>
    <t>Chair of scrutiny panel - £1,418</t>
  </si>
  <si>
    <t>As per HMRC scheme</t>
  </si>
  <si>
    <t xml:space="preserve">At actual rate incurred </t>
  </si>
  <si>
    <t>Yes - but at 0 level</t>
  </si>
  <si>
    <t xml:space="preserve">Not available for duties in the district. Duties outside the district:   • Breakfast = £5.73  • Lunch = £7.92  • Meal = £9.80  </t>
  </si>
  <si>
    <t xml:space="preserve">Considered on an Ad Hoc basis </t>
  </si>
  <si>
    <t>Paid when on qualifying duties 4 or more hours from home:  Breakfast - up to £7.13 (if event starts before 7.30 am)  Lunch - up to £9.78 (if away between 12noon-2pm)  Tea - up to £4.44 (if event ends after 6.30pm)  Evening Meal Option 1 up to £17.80 (event ending after 8.30pm)  Evening Meal Option 2 up to £41.52 (when taken as part of overnight stay)</t>
  </si>
  <si>
    <t>The Council will pay allowances for carer of children or other dependents living with them to perform allowed duties.  Two rates - 1) Childcare at market rate with receipts, 2) Special Care costs with receipts and medical evidence of the type of care required.  Payments will not be paid when the carer is a member of the Councillor's family.</t>
  </si>
  <si>
    <t xml:space="preserve">Reserve members of Planning Committee - £2,287 pa  Chair of a Licensing Panel - £100 per meeting  Chair of a Licensing Sub-Cttee - £65 per meeting. </t>
  </si>
  <si>
    <t xml:space="preserve">All Councillors will received their Basic Allowance in Full for 6 months in case of absence from Cllr duties due to leave relating to maternity, paternity, adoption shared parental leave or sickness absence.  Councillor receiving Special Responsibility Allowances (SRA) shall receive the SRA in full for the same reasons for 6 months.  Where a replacement is appointed by the Council or Leader for a role - they can claim the SRA pro rata for the period in which cover is provided. </t>
  </si>
  <si>
    <t>For more than 4 hours but less than 8 hours £9.50    For more than 8 hours but less than 12 hours £13.26    For more than 12 hours £25.02</t>
  </si>
  <si>
    <t>Councillors can claim a childcare and dependent carer allowance only where actual expenditure is incurred. Payments are based on the actual cost of care and should not exceed £10 per hour other than in exceptional circumstances. This is payable for attending full Council, Cabinet, Area Committees, Scrutiny and representing the Council on outside bodies.</t>
  </si>
  <si>
    <t>Councillors can now claim for eye tests and help with the costs towards corrective eye wear</t>
  </si>
  <si>
    <t>&gt;4 hours before 11 a.m. = breakfast allowance £7.40  &gt;4 hours including 12 noon to 2 p.m. = Lunch allowance £10.20  &gt;4 hours including 3 p.m. to 6 p.m. = Tea allowance £4.10  &gt;4 hours ending after 7 p.m. = Evening meal allowance £12.70</t>
  </si>
  <si>
    <t>£9.00 per hour</t>
  </si>
  <si>
    <t>Policy being prepared.</t>
  </si>
  <si>
    <t>- Breakfast allowance (more than 4 hours away   from normal place of residence before 11.00 am)   up to £5.88    - Lunch allowance (more than 4 hours from normal   place of residence, including the lunch time   between 12 noon and 2.00 pm) up to £8.13    - Tea allowance (more than 4 hours away from   normal place of residence, including the period   3.00 pm to 6.00 pm) up to £3.21    - Evening meal allowance (more than 4 hours away   from normal place of residence, ending after 7.00   pm) up to £10.06</t>
  </si>
  <si>
    <t xml:space="preserve">The rate for such an allowance is an hourly rate (or proportion thereof), equivalent to the national living wage, applicable at the time, and to a total of the costs reasonably incurred.  </t>
  </si>
  <si>
    <t xml:space="preserve">Motor Cycles - 0.24p per mile.  Co-opted members £860.00 per annum.  </t>
  </si>
  <si>
    <t xml:space="preserve">Up to 8 hours per week </t>
  </si>
  <si>
    <t>Breakfast: £6.23 (Maximum without receipt)  Lunch: £8.60 (Maximum without receipt) £15.00(Maximum with receipt)  Tea (Claimable up to 8.30 p.m.) - £3.40  Evening Meals: £10.65 (Maximum without receipt)  £25.00 (Maximum</t>
  </si>
  <si>
    <t>current National Living Wage   (NLW) hourly rate</t>
  </si>
  <si>
    <t>The subsistence allowances should be paid up to the current maximum rates for Officers</t>
  </si>
  <si>
    <t>Dependant Carer’s Allowance should be based on the actual costs incurred whilst undertaking an approved duty, including up to 1 hour in total travelling to and from the place at which the approved duty takes place.</t>
  </si>
  <si>
    <t>up to 8 hours or 2 approved duties is less in any one week at the national minimum wage / hourly rate chargeable by HCC for Adult Services up to a maximum of 14.20 / hour</t>
  </si>
  <si>
    <t>Very few claims. Breakfast £6.45 Lunch £8.91 Tea £3.53 Dinner £11.03</t>
  </si>
  <si>
    <t>£10.42 per hour (equal to Living Wage rate)</t>
  </si>
  <si>
    <t>Representatives on outside bodies; £55 per meeting for approved representatives (excluding Parish Councils or where Cllr is paid by host organisation</t>
  </si>
  <si>
    <t>Individual per claim submitted and approved</t>
  </si>
  <si>
    <t xml:space="preserve">Costs of subsistence in association with approved duties out of the Council area are paid at cost, and in district in exceptional circumstances at the rates applied to employees. All claims require receipts.        Travel by public transport can be claimed to approved duties at the cheapest rate available, with receipts.   Costs of taxis can be claimed if public transport is impracticable but with prior agreement from officers. </t>
  </si>
  <si>
    <t xml:space="preserve">The Dependants Carers’ Allowance is based on two criteria, general childcare and specialist care. Rate one for childcare will be paid at the market rate, reimbursed upon production of receipts, with no monthly maximum claim. Rate two will be paid for specialist care based at cost upon production of receipts and requiring medical evidence that this type of care is required. </t>
  </si>
  <si>
    <t>Chairs of Scrutiny Panels/Licensing Hearings Panels  - £65 per meeting  Other members of Scrutiny Panels / Licensing Hearings Panel - 0 – 12 meetings – £0 pa, 13 – 26 meetings – £576 pa, 27 – 40 meetings – £862 pa, 41 + meetings – £1150 pa  Standards Panel Members - £35 per meeting up to £160pa  Co-opted members of Audit and Governance Committee (if applicable) - £34 per meeting.</t>
  </si>
  <si>
    <t xml:space="preserve">A parental leave policy has been in place since November 2020.  All Councillors shall continue to receive their Basic Allowance in full for a   period up to six months in the case of absence from their Councillor duties due to leave relate to maternity, paternity, adoption shared parental leave or sickness absence.   Councillors entitled to a Special Responsibility Allowances should receive allowance for up to 6 months for same reasons.  If a replacement is required to cover a special responsibility - the Councillor covering duties will receive the same SRA pro rata for the period covered. </t>
  </si>
  <si>
    <t>£20 per head max</t>
  </si>
  <si>
    <t xml:space="preserve">Child-Care Provider - To pay a reasonable amount but it must not exceed the Real Living Wage as recommended by the Living Wage Foundation, currently £12.00 per hour and reviewed on an annual basis.   Specialist Carer Provider – Based at cost on production of receipts (at a minimum rate of Real Living Wage) and in the case of specialist care a requirement of medical evidence that this type of care be required. </t>
  </si>
  <si>
    <t>All Councillors shall continue to receive their Basic Allowance in full for a period up to six months in the case of absence from their Councillor duties due to leave related to maternity, paternity, adoption, shared parental leave or sickness absence.</t>
  </si>
  <si>
    <t>4 hrs or more away from home. Breakfast(starting before 7.30am)=£5. Lunch(Including period 12noon-2pm)=£7. Tea (ending after 6.30pm)=£3 and Evening Meal(ending after 8.30pm)=£15</t>
  </si>
  <si>
    <t>Cost of Care during approved duties.</t>
  </si>
  <si>
    <t>Group Whips: Ruling Group=1815 Opposition Group (more than 20% of members) = 1210</t>
  </si>
  <si>
    <t>Full allowance for 6 months, including any SRA</t>
  </si>
  <si>
    <t>Breakfast - £7.00  Lunch - £10.00  Tea - £4.00  Evening Meal - £13.00</t>
  </si>
  <si>
    <t>Childcare Allowance to be payment of receipt-based actual costs up to a maximum rate of £11 per hour for one child, or a maximum of £22 per hour for two or more children.</t>
  </si>
  <si>
    <t>Dependent Carers Allowance - of receipt based actual costs up to a maximum of £22 per hour.</t>
  </si>
  <si>
    <t>All reasonable claims for subsistence expenses whilst carrying out Approved Duties will be paid provided they are supported by valid receipts.</t>
  </si>
  <si>
    <t xml:space="preserve">The rate payable is as follows with no maximum time cap:  a) Childcare – Real Living Wage of £12 per hour  b) Specialist Care – actual costs subject to medical evidence supporting the requirement for specialist care  4. The Scheme covers care provided for a councillor’s/co-opted member’s dependant(s) whilst they are carrying out any ‘approved duties’, including travel time, as set out in Section 13 of the Scheme of Councillors’ Allowances.  5. Carers must be over the age of 16 and not be a member of the claimant’s own household.  </t>
  </si>
  <si>
    <t>Yes - The Council has therefore resolved that (CL111), where a Councillor takes Qualifying Parental Leave in accordance with this policy, such will be taken as a good reason for absence within the meaning of the Section and the six-month period relating to that Councillor (‘the Period’) will be extended by up to an additional six months to a maximum of twelve months (‘the Extended Period’)</t>
  </si>
  <si>
    <t>'Reasonable' subsistence allowances paid for Approved Duties</t>
  </si>
  <si>
    <t>£12ph (Living Wage outside London) capped to 52 hours per month.  Specialist Care - paid at actual cost, subject to conditions eg  receipts and medical evidence.</t>
  </si>
  <si>
    <t xml:space="preserve">BA and SRA's paid for up to 6 months.   Temporary replacement cover for SRAs payable to another member standing in if appointed.  </t>
  </si>
  <si>
    <t>£12.49 per hour</t>
  </si>
  <si>
    <t>Same as officers</t>
  </si>
  <si>
    <t xml:space="preserve">Extract from Members' Allowances Scheme -   13. An allowance shall be paid to any councillor in respect of such expenses of arranging for the care of his/her child(ren) or dependant(s) as are necessarily incurred in carrying out any duty specified in Schedule 2.     14. The amount payable shall be the actual cost incurred in providing such care up to the following maximum hourly rates:  (a) Child care - £10.21 per hour, to ta maximum level of £1,200 per annum  (b) Care for an adult dependent relative - £20.42 per hour, to a maximum level of £2,400 per annum.    15. In calculating the length of time to be taken into account for the purposes of the   preceding paragraph, the time reasonably spent by the councillor in travelling to and from the place at which the relevant duty is performed shall be included.  </t>
  </si>
  <si>
    <t>Locality Committee Chairs - £1,332 - 12 localities (2023-24, 2024-25 dependent on local government pay settlement)</t>
  </si>
  <si>
    <t>Living Wage Foundation rate, currently £12 per hour</t>
  </si>
  <si>
    <t>Breakfast allowance - £9.15;  Lunch allowance - £12.64;  Tea allowance - £5.01;  Evening meal allowance - £15.65.</t>
  </si>
  <si>
    <t xml:space="preserve">Claims may be made for up to £12 per hour for childcare for up to 15 hours per week.  Claims may be made for up to £12 per hour for the paid care attendant for an elderly or disabled relative (including a disabled child) for up to 15 hours per week.  </t>
  </si>
  <si>
    <t>The rate paid for travel by a councillor’s own solo motorcycle is 40.9p per mile</t>
  </si>
  <si>
    <t>Yes - the Council adopted the Local Government Association‚ Parental Leave Policy for Councils on 27 January 2022</t>
  </si>
  <si>
    <t>Subsistence is generally only payable when a Member is not able to take a meal at  his/her usual place of residence and has not been provided with refreshments at the  Council’s expense. Prior approval by the Managing Director is required. The rates of  Subsistence Allowance are currently as follows:  (i) in the case of an absence, not involving an absence overnight from the usual place  of residence: -  (a) Breakfast - up to £6.36  (b) Lunch - up to £8.78  (c) Tea - up to £3.47  (d) Evening Meal - up to £10.87  (ii) in the case of an absence overnight from the usual place of residence: -  Standard Rate - up to £93.43  Absence in London or at  an approved Conference - up to £106.61</t>
  </si>
  <si>
    <t>£3,000 MAX</t>
  </si>
  <si>
    <t>Leave for Maternity, Paternity and Adoption  During leave for Maternity, Paternity and Adoption reasons, all allowances in payment at  the time should (will) continue to be paid during the statutory period of leave or until the  claimant ceases to in the role that carries the allowance.</t>
  </si>
  <si>
    <t xml:space="preserve">Breakfast - £6.10  Lunch - £8.50  Tea - £3.60  Dinner - £12.10  </t>
  </si>
  <si>
    <t>£14.00 ph for dependents  £10.42 ph for childcare</t>
  </si>
  <si>
    <t>No Subsistence allowances shall be paid.</t>
  </si>
  <si>
    <t>Childcare ( i.e. children aged fifteen or less) to be paid at and indexed to the hourly minimum wage applicable to the age of the carer (who must be 16 years of age or over) or less for actual reimbursement.  • Care for dependants on social/medical grounds (i.e. . elderly parents or   disabled children/siblings who are dependant upon a Councillor) paid the hourly rate equivalent to the Royal Borough’s average hourly homecare charge.</t>
  </si>
  <si>
    <t xml:space="preserve">The Basic Allowance should continue to be paid during any period of maternity, adoption or paternity leave, noting that any period of absence from qualifying meetings greater than six months would require special dispensation by Full Council.   For maternity and adoption leave, the Councillor to continue to receive SRA payments on the following basis:   • Six weeks at 90% of actual SRA level  • Twelve weeks at 50% of actual SRA level  For paternity leave, the Councillor to continue to receive SRA payments in full for a period of two weeks.  If a Councillor chose to resign in the three month period following a return from maternity or adoption leave, they would be required to pay back the 12 weeks at 50% allowance. If cease to be a Councillor due to loosing an election no repayment required.   Shared parental leave should only apply if both parents/legal guardians are Royal Borough councillors; the Basic allowance would continue to be paid whichever Councillor took the parental leave.   </t>
  </si>
  <si>
    <t>lunch £7.92, Evening meal £9.80</t>
  </si>
  <si>
    <t>Childcare - National Living Wage, other care is hourly wage charged by HCC Adult Services for a carer</t>
  </si>
  <si>
    <t>Members are entitled to continue to receive their basic allowance, and if   applicable their Special Responsibility Allowance, when they are required to   take maternity, paternity or adoption leave for up to a period of 12 months,   subject to the legal attendance requirements</t>
  </si>
  <si>
    <t>Council has Members policy in place to pay continuation of SRAs in the event of maternity/parental leave.</t>
  </si>
  <si>
    <t>Travel and subsistence allowances shall be paid where a councillor, a co-opted member or Independent Person has necessarily incurred costs on travel or subsistence in carrying out any approved duty specified in Schedule 1 to this scheme.</t>
  </si>
  <si>
    <t xml:space="preserve">A dependants’ carer’s allowance shall be paid where a councillor has necessarily incurred expenditure for the care of one or more children or a dependent relative while undertaking any of the approved duties specified in Schedule 1 to this scheme.  This allowance shall be no more than the costs incurred up to the following hourly limits and include a reasonable time for travel and 15 minutes for hand-over:         Childcare and general care - in line with the Real Living Wage Rate as recommended by the Living Wage Foundation.  No monthly maximum.         Specialist Dependent Relative Care - this should be reimbursed at the actual cost upon production of receipts. In the case of reimbursement for specialist care, medical evidence that this type of care is required must also be provided.  No monthly maximum. </t>
  </si>
  <si>
    <t xml:space="preserve">Councillors, who are the designated carer, are entitled to up to 6 months parental leave from the due date, or date of placement in respect of adoption, with the option to extend up to 52 weeks by agreement if required  All councillors shall continue to receive their Basic Allowance in full whilst on parental  leave  Councillors entitled to a Special Responsibility Allowance (SRA) shall continue to  receive their allowance in full in the case of parental leave. </t>
  </si>
  <si>
    <t>Same as HMRC rates</t>
  </si>
  <si>
    <t>Members can reclaim costs linked to providing dependent care  in line with approved duties.</t>
  </si>
  <si>
    <t>SCC have adopted the LGA Policy on parental leave</t>
  </si>
  <si>
    <t>Reimbursement of actual costs incurred</t>
  </si>
  <si>
    <t>Linked to living wage or if specialist care required, receipts and evidence required</t>
  </si>
  <si>
    <t>6 months full basic allowance and SRA</t>
  </si>
  <si>
    <t>In the case of absence, not involving an absence overnight from the usual place of residence:-   (i) Over four hours but not more than 8 hours £ 6.00  (ii) Over 8 hours but not more than 12 hours £12.00  (iii) Over 12 hours £19.00  In the case of absence overnight from the usual place of residence - £81.50. In addition, for absence overnight in London or for the purposes of attendance at the annual conference of the LGA a supplementary allowance of £21.00 may be claimed. In the case of absence overnight from the usual place of residence - £81.50. In addition, for absence overnight in London or for the purposes of   attendance at the annual conference of the LGA a supplementary allowance of £21.00 may be claimed. These rates are deemed to cover a continuous period of absence of 24 hours. They should be reduced by an appropriate amount in respect of any meal provided free of charge by an authority or body during the period to which the allowance relates.</t>
  </si>
  <si>
    <t>A dependants’ carers' allowance may be claimed on the basis of the actual cost incurred supported by receipts.</t>
  </si>
  <si>
    <t>Daytime (more than 4 hours away or less before 7pm) - £8.82  Evening (more than 4 hours away or after 7pm) - £15.45</t>
  </si>
  <si>
    <t>Maximum of £16.17 per hour</t>
  </si>
  <si>
    <t>£18.00 per hour</t>
  </si>
  <si>
    <t>Breakfast £6.88  Lunch £9.50  Dinner £11.76</t>
  </si>
  <si>
    <t>£16 per hour</t>
  </si>
  <si>
    <t>Travel and subsistence allowances shall be paid where a councillor has  necessarily incurred costs on travel or subsistence in carrying out any approved  duty specified in Schedule 1 to this scheme</t>
  </si>
  <si>
    <t xml:space="preserve">A dependants’ carer’s allowance shall be paid where a councillor has  necessarily incurred expenditure for the care of one or more children or a  dependent relative while undertaking any of the approved duties specified in  Schedule 1 to this scheme. This allowance shall be no more than the costs  incurred up to the following hourly limits and include a reasonable time for  travel and 15 minutes for hand-over:  Childcare and general care - in line with the Real Living Wage Rate as  recommended by the Living Wage Foundation. No monthly maximum.  Specialist Dependent Relative Care - this should be reimbursed at the actual  cost upon production of receipts. In the case of reimbursement for specialist  care, medical evidence that this type of care is required must also be provided.  No monthly maximum. </t>
  </si>
  <si>
    <t>Councillors, who are the designated carer, are entitled to up to 6 months parental  leave from the due date, or date of placement in respect of adoption, with the option  to extend up to 52 weeks by agreement if required</t>
  </si>
  <si>
    <t>Breakfast £7.89; Lunch £10.87, Dinner £13.47, Hotel £139.50</t>
  </si>
  <si>
    <t xml:space="preserve">Fostering Panel £4,008; Adviser to Cabinet Member; £4,808 (Advisers will only receive the SRA if the terms of reference for their role is judged by the Director of Law &amp; Assurance to be at least 50% independent of the Cabinet Member as agreed when the Cabinet Member is appointed.  </t>
  </si>
  <si>
    <t>If a member notifies the Council they are taking parental or special leave in accordance with the Councils parental leave or special leave policies the member remains entitled to the basic allowance.</t>
  </si>
  <si>
    <t>Subsistence Allowance:  Payable on production of receipts of actual expenditure:    More than 4 hours, before 11am - £6.14    More than 4 hours including between 12pm and 2pm - £8.39    More than 4 hours including between 3pm and 6pm - £3.35    More than 4 hours, finishing after 7pm - £10.48    Overnight allowance - £84.42    (Overnight in London, or attendance at Annual Conference of the Local Government Association - £96.28).</t>
  </si>
  <si>
    <t>£8.91 per hour.  If Members have the sole responsibility for the children/dependent relative, payments of up to £802 per annum will be available.  If Members have joint responsibility, £401 per annum is available.</t>
  </si>
  <si>
    <t>Loss Allowance - A Member is eligible to apply for a Loss Allowance where he/she has been appointed by the Council or a Committee to attend a Conference or Seminar or any other approved duty necessitating absence from the Members normal employment.  An allowance of £100 (one hundred pounds) per twenty four hour period will be payable provided, upon the submission of necessary documentary evidence, to take unpaid leave, or use paid leave entitlement.  In cases where the Members employer permits "public service days" the Member will need to provide evidence that the days allowed by his/her employer have been utilised before claiming Loss Allowance.</t>
  </si>
  <si>
    <t>How are current levels of SRA calculated?  Please provide a brief summary (eg as a percentage of the Leader's SRA)</t>
  </si>
  <si>
    <t>Date current allowances were approved?</t>
  </si>
  <si>
    <t>Date of your next review</t>
  </si>
  <si>
    <t>Have your allowances been updated since last year, or frozen?</t>
  </si>
  <si>
    <t>Have you established a formula for updating the allowances annually?</t>
  </si>
  <si>
    <t>If 'yes' please detail</t>
  </si>
  <si>
    <t>How did you recruit your Independent Remuneration Panellists?  If you advertised, please state where.</t>
  </si>
  <si>
    <t>What rate of pay do Independent Remuneration Panellists receive?</t>
  </si>
  <si>
    <t>Please detail any recent changes to the structure within your authority (including number and/or political persuasion of members involved)</t>
  </si>
  <si>
    <t>Is the Leader full-time?</t>
  </si>
  <si>
    <t>Please detail the number of hours your Cabinet members work on average per week</t>
  </si>
  <si>
    <t>Please detail any significant changes made to SRAs</t>
  </si>
  <si>
    <t>Please detail the size and composition of your authority's Overview and Scrutiny committee(s) and panels.</t>
  </si>
  <si>
    <t>Other (please specify)</t>
  </si>
  <si>
    <t>If not, please detail the number of hours worked on average per week</t>
  </si>
  <si>
    <t>There is no formula used</t>
  </si>
  <si>
    <t>13/03/2024</t>
  </si>
  <si>
    <t>17/03/2027</t>
  </si>
  <si>
    <t>Updated</t>
  </si>
  <si>
    <t>The Basic Allowance and all SRAs are increased in line with Officer pay</t>
  </si>
  <si>
    <t>We are just about to recruit for a new panel and will do this via our website, the Business Partnership magazine, approaching local organisations such as Federation of Small Businesses, NHS Trusts etc</t>
  </si>
  <si>
    <t xml:space="preserve">£65 per meeting attended and mileage </t>
  </si>
  <si>
    <t>We have:  19 Conservative  14 Lib Dem  8 Labour  6 Green  4 Independent  2 Arun Independent Group  1 Ungrouped Independent  The Opposition Parties have formed an Alliance - they are the new administration [since May 2023]</t>
  </si>
  <si>
    <t>Around 28 hours per week</t>
  </si>
  <si>
    <t>Arun changed its governance structure in 2021 from a Leader and Cabinet form of governance over to a Committee System - a review of the Members' Allowances Scheme was undertaken at that time</t>
  </si>
  <si>
    <t xml:space="preserve">Percentage of Leader's SRA    </t>
  </si>
  <si>
    <t>31/03/2024</t>
  </si>
  <si>
    <t>01/04/2025</t>
  </si>
  <si>
    <t xml:space="preserve">Indexed in line with staff salaries    </t>
  </si>
  <si>
    <t xml:space="preserve">Advertised for 3 Members - targeting sectors - business, trade union and voluntary/charitable  </t>
  </si>
  <si>
    <t>TBC</t>
  </si>
  <si>
    <t xml:space="preserve">Minor changes to Big changes to political make up  - 17 Cons, 11 Lab, 10 Ashford Independents, 8 Green and 1 Independents. Council controlled by a Working Administration of Ashford Independents and Greens  </t>
  </si>
  <si>
    <t>No accurate information available</t>
  </si>
  <si>
    <t>Deletion of some posts previously eligible for an SRA. Adoption of maternity/parental leave policy</t>
  </si>
  <si>
    <t xml:space="preserve">One 12 person Committee.  Politically balanced - 4 Cons, 3 Lab, 3 AI, 2 Green. Ability to set up various smaller Task and Finish Groups to examine specific areas (such as budget)  </t>
  </si>
  <si>
    <t xml:space="preserve">Percentage of the Leaders SRA  </t>
  </si>
  <si>
    <t>27/03/2024</t>
  </si>
  <si>
    <t>25/03/2026</t>
  </si>
  <si>
    <t xml:space="preserve">Indexed linked to salary increase for NJC staff at the Council    </t>
  </si>
  <si>
    <t xml:space="preserve">Advertised on council website , local organisations and SEE  </t>
  </si>
  <si>
    <t>£500</t>
  </si>
  <si>
    <t xml:space="preserve">Administration is formed by a collective of members from the Independent Forum and the Liberal Democrat Group.    Following May 2024 election:  Conservative	15  Independent Forum (Basingstoke &amp; Deane Independents 11 members, 2 Green Members, 1 Women's Equality Party Member and 3 Independent Members)	17  Labour	11  Liberal Democrat	11  </t>
  </si>
  <si>
    <t>Estimated 25 - 30</t>
  </si>
  <si>
    <t xml:space="preserve">3 O&amp;S committees  each comprising of 10 members - 3 Cons, 2 Lab, 3 Independent Forum, 2 Lib Dem      </t>
  </si>
  <si>
    <t>As a percentage of the Leader's SRA</t>
  </si>
  <si>
    <t>26/11/2021</t>
  </si>
  <si>
    <t>31/12/2026</t>
  </si>
  <si>
    <t>Co-optees’ Allowance, DCA, Subsistence &amp; Overnight Accommodation Allowances will be adjusted for inflation by the amount of the percentage increase in line with inflation</t>
  </si>
  <si>
    <t>Advertise through Local Voluntary Organisation, Council's website and through the Bracknell Forest Partnership members.</t>
  </si>
  <si>
    <t>£152.77 per day based on LGA's recommended rates</t>
  </si>
  <si>
    <t>In May 2023 we moved from 42 Councillors (37 Conservative, 4 Labour and 1 Liberal Democrat) to 41 Councillors (22 Labour, 10 Conservative, 7 Liberal Democrats and 2 Green)</t>
  </si>
  <si>
    <t>This varies from councillor to councillor</t>
  </si>
  <si>
    <t>No changes since last survey</t>
  </si>
  <si>
    <t>OVERVIEW AND SCRUTINY COMMISSION is made up of 12 councillors, plus 2 church representatives and 2 parent governor representatives    EDUCATION, SKILLS AND GROWTH OVERVIEW AND SCRUTINY PANEL is made up of 9 councillors and two parent governor representatives    ENVIRONMENT AND COMMUNITIES OVERVIEW AND SCRUTINY PANEL is made up of 9 councillors     HEALTH AND CARE OVERVIEW AND SCRUTINY PANEL is made up of 9 councillors    JOINT HEALTH OVERVIEW AND SCRUTINY PANEL (BERKSHIRE WIDE COMMITTEE) is made up of 2 councillors from BFC and other councillors from the other Berkshire Authorities</t>
  </si>
  <si>
    <t>As a percentage of the Leader's SRA.</t>
  </si>
  <si>
    <t>16/05/2024</t>
  </si>
  <si>
    <t>10/03/2025</t>
  </si>
  <si>
    <t xml:space="preserve">Indexed linked to salary increase for NJC staff at the Council.  </t>
  </si>
  <si>
    <t xml:space="preserve">Advertised in local press.  </t>
  </si>
  <si>
    <t xml:space="preserve">£568.74 </t>
  </si>
  <si>
    <t xml:space="preserve">Labour 37;   Green 8;  Conservative 5;  Brighton &amp; Hove Independent 2;  Independent 2  </t>
  </si>
  <si>
    <t>Information not held.</t>
  </si>
  <si>
    <t>Move to Cabinet system - Introduction of Cabinet Member allowances in place of Committee Chair allowances</t>
  </si>
  <si>
    <t xml:space="preserve">Health Overview &amp; Scrutiny Committee only - 10 Cllrs, 8 Labour; 1 Green; 1 Conservative.     People Overview &amp; Scrutiny Committee only - 10 Cllrs:  7 Labour; 2 Green; 1 Conservative.     Place Overview &amp; Scrutiny Committee only - 10 Cllrs, chaired by Opposition Member:  7 Labour; 1 Green; 1 Conservative; 1 Brighton &amp; Hove Independent.  </t>
  </si>
  <si>
    <t>Allowances shall be adjusted annually by an amount equivalent to the officers’ annual pay award.</t>
  </si>
  <si>
    <t>19/05/2021</t>
  </si>
  <si>
    <t>01/10/2024</t>
  </si>
  <si>
    <t>Contacting interested parties and community organisation</t>
  </si>
  <si>
    <t>250.00 per year</t>
  </si>
  <si>
    <t>Unable to answer</t>
  </si>
  <si>
    <t xml:space="preserve">0  </t>
  </si>
  <si>
    <t>Buckinghamshire Council has 6 Select Committees.</t>
  </si>
  <si>
    <t>Committees categorised as major, minor or adhoc. Allowances for C and VC in each category.</t>
  </si>
  <si>
    <t>03/05/2024</t>
  </si>
  <si>
    <t>No changes</t>
  </si>
  <si>
    <t>Basic allowance and SRAs previously increased in line with the staff pay award until the next review.</t>
  </si>
  <si>
    <t>Not known</t>
  </si>
  <si>
    <t xml:space="preserve">A review of scrutiny arrangements were carried out in July 2024 resulting in the renaming of O&amp;S to Overview Committee, and of Scrutiny Sub to Scrutiny Committee, and amendments as per part 7.1 of the Constitution. Both have 13 members (no change). </t>
  </si>
  <si>
    <t xml:space="preserve">Having regard to comparative authorities, the roles and responsibilities and workload </t>
  </si>
  <si>
    <t>26/02/2024</t>
  </si>
  <si>
    <t>02/12/2024</t>
  </si>
  <si>
    <t xml:space="preserve">Our IRP recommended and Council agreed that all basic allowances and SRAs (and Independent Persons allowances) fro 24/25 be increased in line with the staff pay award for 24/25. This has not yet been agreed and therefore no increase applied to the basic allowance or SRAs. When agreed, the increase will be backdated to 1 April 2024. All figures submitted are the 23/24 levels as no increase for 24/25 applied yet. </t>
  </si>
  <si>
    <t>Advert on website and local media</t>
  </si>
  <si>
    <t>£300 per review (we undertake an annual review)</t>
  </si>
  <si>
    <t xml:space="preserve">CDC remains no overall control. Prior to the May 2024 elections, the administration was minority Conservative (now third party). The administration is now an alliance between the Liberal Democrat Group (main party) (7 Executive members including Leader and Deputy Leader) and Green/Independent Alliance (2 Executive members). </t>
  </si>
  <si>
    <t>Varies by week but averages approx. 40 hours per week</t>
  </si>
  <si>
    <t xml:space="preserve">Varies by Executive member and week </t>
  </si>
  <si>
    <t xml:space="preserve">Introduction of minority opposition Leader allowance from 1 April 2024 based on the following criteria:   •	Group Leader of a minority opposition Group with 2 – 5 Members: 25% of the Main Opposition Group Leader SRA (if required, rounded up to 12 equal payments)   •	Group Leader of a minority opposition Group with 6 or more members: 50% of the Main Opposition Group Leader SRA (if required, rounded up to 12 equal payments)   </t>
  </si>
  <si>
    <t xml:space="preserve">1 Overview and Scrutiny Committee comprising 12 members. We currently have 3 informal working groups comprising 5-8 members, not just OSC members.   The Overview &amp; Scrutiny Committee does not undertake budget scrutiny. Our Budget Planning Committee (12 members, Executive and non-Executive) fulfils this role. </t>
  </si>
  <si>
    <t xml:space="preserve">N/a </t>
  </si>
  <si>
    <t>01/04/2020</t>
  </si>
  <si>
    <t>03/05/2027</t>
  </si>
  <si>
    <t xml:space="preserve">It was advertised in the papers and councils website under the job section. </t>
  </si>
  <si>
    <t>£750</t>
  </si>
  <si>
    <t>The political make up of the council as of May 2023 is:   Lib Democrats: 25  Conservatives: 5  Local alliance:4  Green Party: 2</t>
  </si>
  <si>
    <t xml:space="preserve">Depending on the time of the year, the cabinet members work part time hours and full time hours, depending on the projects theyre working on. </t>
  </si>
  <si>
    <t xml:space="preserve">n/a </t>
  </si>
  <si>
    <t xml:space="preserve">7 Lib Dems  2 Conservative   2 Local Alliance </t>
  </si>
  <si>
    <t>By an IRP - interviews with cllrs, SEE survey, etc. No particular formula applied.</t>
  </si>
  <si>
    <t>19/10/2022</t>
  </si>
  <si>
    <t>01/06/2026</t>
  </si>
  <si>
    <t>The annual officers’ pay increase (for the previous year) is to be applied, unless:  I) the officers’ pay increase is not agreed before the beginning of the forthcoming municipal year, or  II) the officers’ pay increase is a figure rather than a percentage, or  III) the officers’ pay increase is a percentage which is higher than the amount by which the Council’s fees and charges are to increase in the forthcoming financial  year;  and in any of these cases the percentage by which fees and charges will be increasing in the forthcoming financial year will instead be applied to the allowances.</t>
  </si>
  <si>
    <t>Local contacts/bodies/companies - school governors, police etc</t>
  </si>
  <si>
    <t>150 per review</t>
  </si>
  <si>
    <t>Increase in Labour majority. Two parties represented (no change).</t>
  </si>
  <si>
    <t>12 members on full committee. 2x panels with 4 and 6 members respectively.</t>
  </si>
  <si>
    <t>As percentage of Leaders SRA</t>
  </si>
  <si>
    <t>06/03/2024</t>
  </si>
  <si>
    <t>29/01/2025</t>
  </si>
  <si>
    <t>Frozen</t>
  </si>
  <si>
    <t>Advertised on-line and in local papers</t>
  </si>
  <si>
    <t>£300 annual allowance plus attendance allowance</t>
  </si>
  <si>
    <t>Not recorded</t>
  </si>
  <si>
    <t>not applicable</t>
  </si>
  <si>
    <t>1 x Overview and Scrutiny Committee of 10 members</t>
  </si>
  <si>
    <t xml:space="preserve"> Leader of the Council receives a Special Responsibility Allowance of   300% of Basic Allowance</t>
  </si>
  <si>
    <t>11/01/2024</t>
  </si>
  <si>
    <t>11/01/2028</t>
  </si>
  <si>
    <t>in line with the percentage increase in staff salaries from the new tax year 2024/5. The reserve formula for index-linking should be in line with the Consumer Price Index (CPI)</t>
  </si>
  <si>
    <t xml:space="preserve">Advertised, newspaper, website, social media </t>
  </si>
  <si>
    <t>No change since the 2023 election where the council went to a coalition</t>
  </si>
  <si>
    <t>From our  interviews and other evidence, time spent on Cabinet business varied but could be as much  as 45 hours/week, and underlined the responsibility of members of the Executive for many  of the Council’s functions</t>
  </si>
  <si>
    <t>We had an IRP review in the previous municipal year which brought a significant change to our Cllr Allowances including SRAs</t>
  </si>
  <si>
    <t>10 members, 3 Lib Dems (Largest Opposition Group, includes the Chair), 1 Independent (Vice-Chair), 1 Green, 1 Whitehill and Bordon Community Party (part of the Coalition), 4 Conservative members (part of the coalition)</t>
  </si>
  <si>
    <t>Leader - 200% of Basic Allowance  Deputy Leader, Cabinet members, Mayor, Opposition Leader Allowances - 50% of Leader's allowance  Deputy Mayor - 50% of Mayor's allowance  Chairs of Scrutiny and Planning - 40% of Leader's allowance  Planning Committee Members - 25% of Leader's Allowance  Reserve Planning Committee Members - 50% of Planning Committee Members  Chairs of Audit and Governance and Licensing - 25% of Leader's Allowance  Chair of Joint Staff Committee - 5% of combined Leader's allowance (from Eastbourne BC and Lewes DC)</t>
  </si>
  <si>
    <t>01/04/2024</t>
  </si>
  <si>
    <t>03/10/2027</t>
  </si>
  <si>
    <t xml:space="preserve">Basic Allowance, SRAs and IT allowance will be increased annually in line with percentage increase in staff salaries on 1 April each year up to 2027. </t>
  </si>
  <si>
    <t>Chair appointed from South East Employers  Other members recruited via advert in Jobs Go Public and from inviting applications from panelists used by neighbouring councils.</t>
  </si>
  <si>
    <t>Chair - paid by invoice from SEE.   Other panel members receive £140 per day.</t>
  </si>
  <si>
    <t xml:space="preserve">Political composition of 19 Liberal Democrats and 8 Conservatives since the election in May 2023. </t>
  </si>
  <si>
    <t>Not counted</t>
  </si>
  <si>
    <t>Estimated 15+ hours</t>
  </si>
  <si>
    <t>Deputy Leader of the Opposition Group - allowance deleted.</t>
  </si>
  <si>
    <t xml:space="preserve">Main Scrutiny Committee - 8 Councillors politically balanced (3 Conservative and 5 Liberal Democratic Councillors) and chaired by an opposition councillor. Able to appoint task groups of 2-5 members (with members from both political groups). </t>
  </si>
  <si>
    <t>Percentage of Leaders SRA</t>
  </si>
  <si>
    <t>28/11/2022</t>
  </si>
  <si>
    <t>01/10/2026</t>
  </si>
  <si>
    <t>Allowances are uplifted by the average percentage of the NJC pay award annually.</t>
  </si>
  <si>
    <t>Advertised on the Council's website and social media</t>
  </si>
  <si>
    <t>£200 per panellist</t>
  </si>
  <si>
    <t>No change</t>
  </si>
  <si>
    <t>20 to 25 hours roughly</t>
  </si>
  <si>
    <t>Overview and Scrutiny - 11 members  10 Liberal Democrats  1 Independent  1 Conservative    Audit and Resources Committee - 11 Councillors plus 2 Independent Co-Opted Members  10 Liberal Democrat  1 Independent Group Councillor  2 Independent Co-Opted Members</t>
  </si>
  <si>
    <t>The Leader of the Council to receive 2.5 x the Basic Allowance  Cabinet Members and the Chairman of Overview and Scrutiny to receive 50% of the Leader's Allowance  Vice-Chairman of Overview and Scrutiny to receive 50% of Chairman's Allowance  Chairman of Planning Committee to receive 45% of Leader's Allowance  Vice Chairman of the Planning Committee to receive 25% of Chairman's Allowance  Chairmen of Area Planning Sub Committees to receive 35% of Leader's Allowance  Vice Chairman of Area Planning Sub Committees to receive 25% of Chairman's Allowance  Chairman of Licensing Committee to receive 20% of Leader's Allowance  Vice Chairman of Licensing Committee to receive 25% of Chairman's Allowance  Chairman of Audit and Standards Committee to receive 30% of Leader's Allowance  Principal Opposition Group Leader to receive 20% of Leader's Allowance  Leaders of Opposition Group with 10% Plus of Total Members to receive 10% of Leader's Allowance</t>
  </si>
  <si>
    <t>22/02/2023</t>
  </si>
  <si>
    <t>31/08/2026</t>
  </si>
  <si>
    <t>Allowances should be increased annually in line with the average staff increase until 2026.</t>
  </si>
  <si>
    <t>The Panel was recruited via advert on the Council's website, email to Residents' Panel, press release etc.</t>
  </si>
  <si>
    <t>The Panel Members received £575 each.  The Chairman receives more as they prepare the report etc.</t>
  </si>
  <si>
    <t>One of the Strategic Directors retired in April 2024 and a new Strategic Director was appointed from within the organisation.</t>
  </si>
  <si>
    <t>Unknown</t>
  </si>
  <si>
    <t>As per recommendations made by the Independent Remuneration Panel</t>
  </si>
  <si>
    <t>Overview and Scrutiny Committee has 14 Members consisting of 3 Conservatives, 4 Residents' Association Group Members, 6 Liberal Democrats and 1 Hinchley Wood Residents' Association Group Member.</t>
  </si>
  <si>
    <t>% of the leaders SRA - points based system.</t>
  </si>
  <si>
    <t>28/02/2024</t>
  </si>
  <si>
    <t xml:space="preserve">Advertised on the councils website. </t>
  </si>
  <si>
    <t>Chair = £400.00, Members = £204.00 per annum. Plus £50.00 per half day meeting.</t>
  </si>
  <si>
    <t>Moving from Executive to Committee governance structure next year May 2025.</t>
  </si>
  <si>
    <t>Varies.</t>
  </si>
  <si>
    <t xml:space="preserve">No significant changes. </t>
  </si>
  <si>
    <t xml:space="preserve">Overview and Scrutiny -  2 Conservative, 4 Greens, 3 Labour, and 1 Lib Dem.    Finance &amp; Performance Scrutiny Sub-Committee - 1 Conservative, 2 greens, and 2 Labour.   </t>
  </si>
  <si>
    <t xml:space="preserve">Opposition as a percentage of the Leader </t>
  </si>
  <si>
    <t>20/07/2022</t>
  </si>
  <si>
    <t>20/07/2026</t>
  </si>
  <si>
    <t xml:space="preserve">As per staff average percentage increase </t>
  </si>
  <si>
    <t xml:space="preserve">Hampshire Independent and online </t>
  </si>
  <si>
    <t>NA</t>
  </si>
  <si>
    <t>Review in 2022</t>
  </si>
  <si>
    <t xml:space="preserve">No idea </t>
  </si>
  <si>
    <t xml:space="preserve">we don't have a cabinet </t>
  </si>
  <si>
    <t xml:space="preserve">we don't have O and S </t>
  </si>
  <si>
    <t xml:space="preserve">Rates for SRAs are based on multiples of the basic Member Allowance.     </t>
  </si>
  <si>
    <t>05/12/2023</t>
  </si>
  <si>
    <t>31/10/2027</t>
  </si>
  <si>
    <t>The report outlining the most recent review details how the allowances have been formulated: https://democracy.gravesham.gov.uk/documents/g6087/Agenda%20frontsheet%20Tuesday%2005-Dec-2023%2019.30%20Council.pdf?T=0  Allowances also increased in line with national pay awards</t>
  </si>
  <si>
    <t>Advertising in local media</t>
  </si>
  <si>
    <t>None although out of pocket expenses reimbursed.</t>
  </si>
  <si>
    <t>No known</t>
  </si>
  <si>
    <t>One Overview Scrutiny Committee comprising of 9 Members  (5 Labour and 4 Conservative)</t>
  </si>
  <si>
    <t>IRP reviews original allowance scheme</t>
  </si>
  <si>
    <t>26/04/2023</t>
  </si>
  <si>
    <t>01/09/2027</t>
  </si>
  <si>
    <t>Other councils and previous panel members</t>
  </si>
  <si>
    <t>£2000 Chair, £1500 for 2 other members</t>
  </si>
  <si>
    <t>May 2024 local election sees 12 Green, 9 Labour, 6 Independent and 5 Conservatives.</t>
  </si>
  <si>
    <t>10-12</t>
  </si>
  <si>
    <t xml:space="preserve">11 members. Opposition leaders are Chairs   4 Green, 3 Labour, 2 Conservative, 2 Independents  </t>
  </si>
  <si>
    <t>As per the Independent Person's Review and agreed at Full Council.</t>
  </si>
  <si>
    <t>26/01/2022</t>
  </si>
  <si>
    <t>31/12/2024</t>
  </si>
  <si>
    <t>In line with the NJC</t>
  </si>
  <si>
    <t>Through the assistance of Hampshire County Council</t>
  </si>
  <si>
    <t>1,000 / annum</t>
  </si>
  <si>
    <t>The number of Councillors has reduced to 36.  The Standards and Audit Committees have been joined to form a Governance Committee.  The Council administration has changed from Conservative to a Labour / Liberal Democrat / Green Party coalition.</t>
  </si>
  <si>
    <t>approximately 2 days per week</t>
  </si>
  <si>
    <t>unknown</t>
  </si>
  <si>
    <t>14 members in total - 5 Conservative / 4 Labour / 3 Liberal Democrat / 1 Green / 1 Reform</t>
  </si>
  <si>
    <t>Benchmarked against comparator Local Authorities and public bodies. Interviews with cross sections of Cllrs and senior officers. Questionnaire to all Cllrs to get their views and hours of work undertaken by the IRP</t>
  </si>
  <si>
    <t>21/02/2024</t>
  </si>
  <si>
    <t>24/02/2025</t>
  </si>
  <si>
    <t>All allowances (apart from Travel and Subsistence) are index linked to any staff percentage pay increase. Last year this was calculated at 4.76% (median percentage pay award received by staff)</t>
  </si>
  <si>
    <t>Advertised on the Council website. Two panellists remain from the previous year and one vacant panellist role was advertised, candidates interviewed, and appointed</t>
  </si>
  <si>
    <t xml:space="preserve">£800 for full review. Interim review payment Feb 24 £250, honorarium </t>
  </si>
  <si>
    <t>48 Cllrs in total, Lib Dems 27 seats, By-election in February 24 - Conservatives gained 1 seat amounting to 12 seats and Green gained 1 seat amounting to 9 seats.  No structure changes although Cabinet has one additional Member amounting to 9.</t>
  </si>
  <si>
    <t>Unknown - Leader is continuing employment elsewhere</t>
  </si>
  <si>
    <t>15 Members, 8 Lib Dem, 4 Conservative, 3 Green.  Task &amp; Finish groups currently 6 Cllrs on two groups and 4 on another</t>
  </si>
  <si>
    <t>SRA's are calculated on a multiplier of the basic allowance (a different multiplier is applied to each additional role)</t>
  </si>
  <si>
    <t>20/03/2024</t>
  </si>
  <si>
    <t>06/09/2024</t>
  </si>
  <si>
    <t>Basic allowance and SRA's are increased each year based on the average increase applied to council staff in the pay award</t>
  </si>
  <si>
    <t>Advertised using council social media</t>
  </si>
  <si>
    <t>£301 per annum</t>
  </si>
  <si>
    <t>Council currently runs with ruling minority group</t>
  </si>
  <si>
    <t>Unknown/not recorded</t>
  </si>
  <si>
    <t xml:space="preserve">Corporate Scrutiny is made up of 9 members, 1 voting co-opted representative from IWALC  Policy &amp; Scrutiny Committee for Children's Services, Education and Skills is made up of 7 members and 4 Statutory education co-optees  Policy &amp; Scrutiny for Health and Social Care is made up of 7 members.   Policy &amp; Scrutiny for Neighbourhoods and Regeneration is made up of &amp; Members. </t>
  </si>
  <si>
    <t>Leader's Allowance - 375% of Basic allowance  Deputy Leader - 55% of Leader's allowance  Cabinet Members - 45% of Leader's allowance  Opposition Leader / Largest Minority Leader - 35% of Leader's allowance  Chair of Policy and Performance Advisory Cttee (O&amp;S) - 30% of Leader's allowance  Chair of Council - 20% of Leader's allowance  Chair of Planning Apps - 40% of Leader's allowance  Vice-Chair of Planning Apps - 20% of Planning Chair allowance  Other Planning Members - 10% of Planning Chair allowance  Chair of Audit and Governance - 30% of Leader's Allowance  Chair of Licensing - 15% of Leader's Allowance.</t>
  </si>
  <si>
    <t>01/10/2027</t>
  </si>
  <si>
    <t xml:space="preserve">New scheme adopted from 1 April 2024.  In future years the basic allowance, each of the SRAs and the   Dependants’ Carers’ Allowance will be increased annually in line with the percentage increase in staff salaries from  1 April each year until 2027. </t>
  </si>
  <si>
    <t xml:space="preserve">Chair recruited from South East Employers, other reps from advertisement in Jobs Go Public and by invitation to interview for reps used by neighbouring Councils. </t>
  </si>
  <si>
    <t xml:space="preserve">Chair invoices for time under SEE rates.  Other members paid £140 a day. </t>
  </si>
  <si>
    <t xml:space="preserve">Current position:  16 Green Group, 15 Liberal Democrat Group, 8 Labour Group, 2 Independent Members.  Change since current council was elected in May 2023, is that 1 Green Group Councillor and 1 Labour Councillor have become independent.  </t>
  </si>
  <si>
    <t>20-30 hours approximate</t>
  </si>
  <si>
    <t>15-20 hours approximate</t>
  </si>
  <si>
    <t xml:space="preserve">New scheme adopted from 1 April with SRA's calculated as a proportion of the Leader's allowance.  New allowance for Licensing Chair. </t>
  </si>
  <si>
    <t xml:space="preserve">11 Councillors in main committee and chaired by opposition member.   Scrutiny Task and Finish Groups usually have 5 members, politically balanced from the Committee Membership but can include other non-Cabinet members. </t>
  </si>
  <si>
    <t>Percentage based on leader's allowance.</t>
  </si>
  <si>
    <t xml:space="preserve">Indexation rises should be applied annually to these allowances, at the same rate that staff salary cost of living rises are agreed. </t>
  </si>
  <si>
    <t>reduced from 55 to 29 members.</t>
  </si>
  <si>
    <t>13 Members including a Chair and Vice-Chair.</t>
  </si>
  <si>
    <t>As a % of the basic allowance. e.g. the leader's SRA is 300% of the basic allowance</t>
  </si>
  <si>
    <t>16/01/2024</t>
  </si>
  <si>
    <t>01/12/2027</t>
  </si>
  <si>
    <t>Allowance indexed against median staff hourly pay, increases with officer hourly pay increase.</t>
  </si>
  <si>
    <t>Advertised in Medway matters (magazine distributed to all Medway households)</t>
  </si>
  <si>
    <t>£50 per formal meeting of the panel + travel expenses in line with the rates available to council staff</t>
  </si>
  <si>
    <t>Change in numbers of political groups from last year. new numbers are:   Labour and Co-operative Group: 31  Conservative Group: 20  Independent Group: 5  Independent members: 3.</t>
  </si>
  <si>
    <t>Full Time</t>
  </si>
  <si>
    <t>Removed cap on Dependent Carers Allowance. COmmittee/group SRAs no change.</t>
  </si>
  <si>
    <t>Business Support and Digital O&amp;S (14): Labour and Cooperative (7), Conservative (5), Independent group (1) and 1 not allocated.  Children and Young People O&amp;S (14): Labour and Cooperative (7)(+3 not used), Conservative (5), Independent group (1) and 1 not allocated. 4 Coopted members with voting rights (Roman Catholic Church, Church of England and 2 Parent Governor Representatives)  Health and Adult Social Care O&amp;S (14):Labour and Cooperative (7), Conservative (5), Independent group (1) and 1 not allocated.  Regeneration Culture and Environment (14): Labour and Cooperative (7), Conservative (5), Independent group (1) and 1 not allocated.</t>
  </si>
  <si>
    <t xml:space="preserve">By an Independent Remuneration Panel. The SRA's are linked to the Basic Allowance in the following way: Leader's allowance = 4 times the basic allowance  Deputy Leader = 2 times the basic allowance  Cabinet Members = 1.6 times the basic allowance  Chairman = 1.3 times the basic allowance </t>
  </si>
  <si>
    <t>26/07/2023</t>
  </si>
  <si>
    <t>31/03/2025</t>
  </si>
  <si>
    <t>Remains the same as 2023/24.</t>
  </si>
  <si>
    <t xml:space="preserve">As above, SRA's are linked to the basic allowance. </t>
  </si>
  <si>
    <t xml:space="preserve">Advertised on own website, jobsgopublic and Town and Parish magazines. </t>
  </si>
  <si>
    <t>£700 pa.</t>
  </si>
  <si>
    <t>The structure remains the same as in 2023: 20 Liberal Democrat, 18 Conservative, 4 Green, 4 Independent Group, 1 Burgess Hill Independent and 1 Labour.</t>
  </si>
  <si>
    <t xml:space="preserve">Unquantifiable. </t>
  </si>
  <si>
    <t>No significant changes made.</t>
  </si>
  <si>
    <t xml:space="preserve">X 2 11 Member Scrutiny Committees which cover topics that can be attributed to the 4 Cabinet Members portfolios, all of which are politically balanced. </t>
  </si>
  <si>
    <t>Multiple or %  of Basic or Leader's Allowance.</t>
  </si>
  <si>
    <t>07/02/2024</t>
  </si>
  <si>
    <t>22/07/2024</t>
  </si>
  <si>
    <t>Local Govt Officer Pay Award % uplift or if lump sum award, given to relevant  specified spinal point £ per hour in scheme / IRP report</t>
  </si>
  <si>
    <t>Other authorities' panels, social media, newspapers</t>
  </si>
  <si>
    <t>£450 + Chair circa £3-4K</t>
  </si>
  <si>
    <t>NFDC members reduced from 60 to 48 at May 2023. Last IRP July 2022, next IRP Oct 2024.  May 23 elections:   26 Conservative  14 Liberal Democrat  4 Independent  3 Green  1 Labour</t>
  </si>
  <si>
    <t>Probably full time, based on allowances calculated (Leader is 3 x Basic - and Basic is based on 12 hours pw =36hrs for Leader.)</t>
  </si>
  <si>
    <t>18 hours Based on Allowances paid (50% of Leader)</t>
  </si>
  <si>
    <t>3 x O&amp;S Panels.  9 members each. Eg 5 Con, 3 LD, 1 Ind</t>
  </si>
  <si>
    <t>Percentage of the basic allowance i.e 3X basic for Leader of the Council</t>
  </si>
  <si>
    <t>16/02/2023</t>
  </si>
  <si>
    <t>18/02/2027</t>
  </si>
  <si>
    <t>In line with the Pay Award for Officers</t>
  </si>
  <si>
    <t>Within other local authorities</t>
  </si>
  <si>
    <t>10 hours</t>
  </si>
  <si>
    <t>12 Members (4 Labour, 2 Liberal Democrats, 2 Green, 3 Independent Members from the Independent groups)</t>
  </si>
  <si>
    <t>Annual assessment by IRP considering staff pay rises and amounts paid by other county councils</t>
  </si>
  <si>
    <t>12/12/2023</t>
  </si>
  <si>
    <t>10/12/2024</t>
  </si>
  <si>
    <t>Updated annually when local government pay settlement agreed</t>
  </si>
  <si>
    <t>Advert on website with social media coverage - posters produced for libraries and parish and town councils</t>
  </si>
  <si>
    <t>Change from Lib Dem Green and Labour majority administration to Lib Dem Green minority administration in September 2023</t>
  </si>
  <si>
    <t>It's not regarded in the same as staff and councillor positions are not identified as full-time or part-time.</t>
  </si>
  <si>
    <t>Not available</t>
  </si>
  <si>
    <t>Four scrutiny committees - Place, People, Education and Young People, Performance and Corporate Services - nine members on each (politically balanced). Also Joint Health Scrutiny Committee which includes seven county councillors.</t>
  </si>
  <si>
    <t>Percentage of basic allowance</t>
  </si>
  <si>
    <t>11/05/2021</t>
  </si>
  <si>
    <t>Linked to officer pay award</t>
  </si>
  <si>
    <t>Recruited through advert and local business contacts</t>
  </si>
  <si>
    <t>2024 elections saw an increase in the Liberal Democrat ruling party of one, the previous Conservative main opposition reduce by four and in increase in Portsmouth independents Party by three for them to become the opposition party. Labour increase by one, with two independent members remaining unchanged.</t>
  </si>
  <si>
    <t>Variable, but on average 15-20</t>
  </si>
  <si>
    <t>One Scrutiny Management Panel, four themed panels and on HOSP.  All politically proportional with 6 members.</t>
  </si>
  <si>
    <t>They are uprated each year taking into account the Local Government Pay Award and any increase in allowances</t>
  </si>
  <si>
    <t>30/01/2024</t>
  </si>
  <si>
    <t>28/01/2025</t>
  </si>
  <si>
    <t>Allowances increase in line with the Local Government Pay Settlement</t>
  </si>
  <si>
    <t>30+</t>
  </si>
  <si>
    <t>Benchmarking, comparative analysis against other similar local authorities, survey of Members, interviews with senior Members and officers to establish workloads, committee meetings analysis, RPI adjustments etc. Original rates calculated in 2003 based on LGA scale/recommendations and adjusted thereafter.</t>
  </si>
  <si>
    <t>20/02/2024</t>
  </si>
  <si>
    <t>13/02/2025</t>
  </si>
  <si>
    <t>Advertised online via job boards</t>
  </si>
  <si>
    <t>£690 per report</t>
  </si>
  <si>
    <t>Audit cttee size reduced, effective May 2024, from 9 Members to 5.</t>
  </si>
  <si>
    <t>TBC as part of 2024 review. 2023 review = variable responses, low response rate.</t>
  </si>
  <si>
    <t>New opposition Leader allowance.</t>
  </si>
  <si>
    <t>15 x Members on O&amp;S. 3 x scrutiny Panels, possibly more coming...</t>
  </si>
  <si>
    <t xml:space="preserve">SRAs are set as a ratio of the Basic Allowance.  </t>
  </si>
  <si>
    <t>25/11/2024</t>
  </si>
  <si>
    <t>The IRP recommended and increase but Council agreed not to accept it - so effectively the allowances were frozen at the 2023/24 levels.</t>
  </si>
  <si>
    <t xml:space="preserve">Whilst this would have been preferred, Council requested that the IRP meet annually to consider the wider national context and the Council's financial position and make recommendations each year on the Basic Allowance.  </t>
  </si>
  <si>
    <t>Advert on Council website promoted through the Council's MyAlerts and social media.  Interest was minimal and we had to contact a previous IRP Member to make the number up to three.  Those who expressed an interest met with the CE and Democratic Services Manager prior to appointment.</t>
  </si>
  <si>
    <t>£30 per hour with a minimum of 3 hours paid for each meeting.  All meetings were held over MS Teams so no travel costs incurred.</t>
  </si>
  <si>
    <t>One Member has changed political grouping but no overall impact.  Council has just agreed to separate our current joint Audit and Standards Committee to two stand alone committees as was previously the case.  The IRP will be considering the impact of this at their meeting in November 2024.</t>
  </si>
  <si>
    <t xml:space="preserve">The Leader is not full time but the average number of hours he currently works on Council business is unknown.  </t>
  </si>
  <si>
    <t>Not known.</t>
  </si>
  <si>
    <t>One OSC with 12 Members.  Ad hoc Task and Finish Groups - no more than four active ones at any one time with membership varying.</t>
  </si>
  <si>
    <t>Leader of the Council - basic allowance multiplied by 3.00  Deputy Leader of the Council - Leader’s allowance multiplied by 55%  Deputy Chair of Cabinet - Leader’s allowance multiplied by 55%  Cabinet Member - Leader’s allowance multiplied by 50%  Chairs of Development Management Committees - Leader’s allowance multiplied by 25%  Chair of Borough-wide Development Management Committee - Leader’s allowance multiplied by 25%  Chairs of Overview and Scrutiny Panels - Leader’s allowance multiplied by 20%  Chair of Audit and Governance Committee - Leader’s allowance multiplied by 20%  Chair of the Licensing Panel - Leader’s allowance multiplied by 25%  Chair of the Berkshire Pension Fund Committee - Leader’s allowance multiplied by 20%  Leaders of the Opposition Groups - Leader’s allowance multiplied by 25%</t>
  </si>
  <si>
    <t>27/09/2022</t>
  </si>
  <si>
    <t>Basic, special responsibility, Civic allowances and financial loss allowances shall be updated annually in line with the average pay increase given to Royal Borough employees (and rounded to the nearest pound as appropriate). Any implementation of this index should continue to be   applicable from the same date that it applies to officers.   • Travelling allowances shall be adjusted on the 1 April each year by reference to the approved HMRS AMAP (authorised Mileage allowance Payments) approved rates.  • The Dependant Carer’s Allowance be paid at the maximum hourly minimum wage applicable to the age of the carer (who must be 16 years of age or over) or, for carers for dependants on social/medical grounds, the Royal Borough’s average hourly homecare charge</t>
  </si>
  <si>
    <t>No recent recruitment activity has taken place</t>
  </si>
  <si>
    <t>Mileage covered and investigating historic rate of pay so will have to update</t>
  </si>
  <si>
    <t>No structural changes but in August 2024 Councillor Hill left the Borough first Independents but remained within the political group of Local Independents and Councillor K Singh left the Liberal Democrats to become a Labour representative on the Council.     These changes altered the political representation on RBWM as follows (by political party):     Liberal Democrats 21  Conservative 7  tBfI - the Borough first Independents 6  Old Windsor Residents' Association 2  West Windsor Residents’ Association 2  National Flood Prevention Party 1  Labour 1  Independent 1     These changes altered the political representation on RBWM as follows (by political grouping):  Liberal Democrats 21  Local Independents 9  Conservative 7  West Windsor Residents Association 2     The Liberal Democrats remain the largest political party (and grouping) on the Council.</t>
  </si>
  <si>
    <t>Not been surveyed since change in administration</t>
  </si>
  <si>
    <t>3 Panels:  Corporate O&amp;S with 9 members  People O&amp;S with 9 members and 5 co-optees  Place O&amp;S with 9 members and 2 Parish Council co-optees</t>
  </si>
  <si>
    <t>Leader - benchmarking for median SRA in benchmarking group, and benchmarking for other SRAs</t>
  </si>
  <si>
    <t>23/06/2022</t>
  </si>
  <si>
    <t>01/10/2025</t>
  </si>
  <si>
    <t>NJC uplift applies</t>
  </si>
  <si>
    <t>Local Contacts</t>
  </si>
  <si>
    <t>uncertain</t>
  </si>
  <si>
    <t>Removal of SRAs for Vice-Chairman roles at the Council</t>
  </si>
  <si>
    <t>11 Members politically balanced</t>
  </si>
  <si>
    <t>Percentage of Leader's SRA with exception of vice chair of scrutiny which is % of scrutiny chairs SRA, and vice chair of licensing which is % of licensing committee chair.</t>
  </si>
  <si>
    <t>28/03/2023</t>
  </si>
  <si>
    <t>27/02/2025</t>
  </si>
  <si>
    <t>Index linked to SCP43.  Awaiting staff pay award before applying any increases for 2024/25</t>
  </si>
  <si>
    <t>Indexed to the annual percentage salary increase for local government staff (at new spinal column 43) to be adopted from 1 April 2023 and to run for 4 years (31st March 2027)</t>
  </si>
  <si>
    <t>IRP has been chaired by Dr Declan Hall for some years.  Most recent panel members largely recruited from IRPs from neighbouring authorities.</t>
  </si>
  <si>
    <t>Full boundary review in 2023.  Move to 21 wards each with two members (previously 15 wards with mainly 3 councillors).  Review of electoral cycle in 2023 moved from election by thirds to whole council elections.  In the first all out election in May 2023 Council moved into No Overall Control (and moved to Conservative administration).  In June 2024, 7 members of the 18 members of the Labour Group split to form a new independent group.</t>
  </si>
  <si>
    <t>No significant recent changes.  Only changes to reflect relatively minor changes to committee structure and new scrutiny arrangements.</t>
  </si>
  <si>
    <t>One O&amp;S Committee is called the Corporate Improvement Scrutiny Committee.  It has 10 members (5 Conservative, 2 Labour, 2 Slough Independent Group and 1 Liberal Democrat)</t>
  </si>
  <si>
    <t>07/10/2021</t>
  </si>
  <si>
    <t>17/10/2024</t>
  </si>
  <si>
    <t>% increase in line with staff cost of living increase</t>
  </si>
  <si>
    <t>Advertised on council website</t>
  </si>
  <si>
    <t>SODC Scrutiny - 9 members  Joint Scrutiny with VOWHDC - 5 SODC Members</t>
  </si>
  <si>
    <t>2 x Basic Allowance</t>
  </si>
  <si>
    <t>16/11/2022</t>
  </si>
  <si>
    <t>27 hours x RLW hourly rate x 52 weeks.  Usually equates to a 10% uplift implemented each June.</t>
  </si>
  <si>
    <t>Used previous panellists</t>
  </si>
  <si>
    <t>£500 lump sum per panellist</t>
  </si>
  <si>
    <t>Results of May Elections  Labour - 36  Conservative - 10  Lib Dem - 4  Green - 1</t>
  </si>
  <si>
    <t>We have a mix of part time and full time Cabinet Members, not practical to work out an average.</t>
  </si>
  <si>
    <t>11 comprising of 9 members and 2 appointed members.</t>
  </si>
  <si>
    <t>Percentage of Leader's SRA</t>
  </si>
  <si>
    <t>25/04/2024</t>
  </si>
  <si>
    <t>01/02/2025</t>
  </si>
  <si>
    <t>Advertised - social media</t>
  </si>
  <si>
    <t>Variable</t>
  </si>
  <si>
    <t>Allowances are calculated as a percentage of the Leader's allowance</t>
  </si>
  <si>
    <t>15/06/2022</t>
  </si>
  <si>
    <t>13/03/2026</t>
  </si>
  <si>
    <t>Annual pay rise</t>
  </si>
  <si>
    <t>Word of mouth</t>
  </si>
  <si>
    <t>Under review</t>
  </si>
  <si>
    <t>2023 - Remained a multi party administration but Lib Dem no longer part of the administration so now a 3 party administration with 2 parties in opposition</t>
  </si>
  <si>
    <t>Committee System so n/a</t>
  </si>
  <si>
    <t>Committee system - no O &amp; S</t>
  </si>
  <si>
    <t>As a percentage of the Leaders' SRA</t>
  </si>
  <si>
    <t>15/12/2022</t>
  </si>
  <si>
    <t xml:space="preserve">Index linked to staff pay awards </t>
  </si>
  <si>
    <t xml:space="preserve">Vacancies were advertised via 'Jobs Go Public', social media, and the Council's external communications networks   </t>
  </si>
  <si>
    <t>25 hours per week</t>
  </si>
  <si>
    <t xml:space="preserve">Our Audit &amp; Scrutiny Committee comprises 9 Councillors and an Independent Member </t>
  </si>
  <si>
    <t>Multiples of Basic Allowance.  All Vice Chairs are 20% of the Chair's SRA</t>
  </si>
  <si>
    <t>27/01/2021</t>
  </si>
  <si>
    <t>06/11/2024</t>
  </si>
  <si>
    <t>CPI for preceding September</t>
  </si>
  <si>
    <t>Mark Palmer of SEEMP will be our Chair.  We have advertised in local newspapers, Council forums and social media for 2 further panel members.</t>
  </si>
  <si>
    <t>Chair - between £3,750 and £4,500 plus VAT / 2 x independent panel members £250 each per day</t>
  </si>
  <si>
    <t>Overview &amp; Scrutiny - 15 members (10 Conservatives, 5 Lib Dems)  Panel members volunteer from the main committee, there is no limit on numbers</t>
  </si>
  <si>
    <t xml:space="preserve">A maximum of one Special Responsibility Allowance per Member (excluding opposition group leader allowances);  the SRAs for vice-chairs be set at 25% of the relevant Committee Chairs’ allowances;  The SRA for Opposition Group Leaders should be a flat sum of £4,401 per annum (to qualify, neither the leader of an opposition group nor any members of that’s leader’s group can serve on Cabinet).    The principle of annual indexation of allowances in line with any staff pay award should be applied.  </t>
  </si>
  <si>
    <t>11/07/2023</t>
  </si>
  <si>
    <t>01/01/2027</t>
  </si>
  <si>
    <t>in line with staff pay award</t>
  </si>
  <si>
    <t>In line with staff pay award</t>
  </si>
  <si>
    <t>this was dealt with by another department. advertised yes</t>
  </si>
  <si>
    <t>na</t>
  </si>
  <si>
    <t>10-20</t>
  </si>
  <si>
    <t>17 members politically balanced between conservatives, liberal democrats, greens and labour</t>
  </si>
  <si>
    <t>14/12/2022</t>
  </si>
  <si>
    <t>Panellists are recruited to a JIRP with Sevenoaks DC and Tonbridge and Malling BC (TMBC). Adverts are placed on the TMBC jobs page and promoted by all three councils on their social media channels and resident newsletters.</t>
  </si>
  <si>
    <t>£15.74 per hour</t>
  </si>
  <si>
    <t>Wards reduced from 20 to 14, and Cllrs reduced from 48 to 39 in May 2024. The Council is now Lib Dem controlled, moving from a Borough Partnership in May 2024.</t>
  </si>
  <si>
    <t>Unknown, can check if this is required</t>
  </si>
  <si>
    <t>O and S Committee has 10 seats</t>
  </si>
  <si>
    <t>SRAs are a % of the leader's allowance</t>
  </si>
  <si>
    <t>06/10/2021</t>
  </si>
  <si>
    <t>16/10/2024</t>
  </si>
  <si>
    <t>% increase in line with cost of living award made to council staff</t>
  </si>
  <si>
    <t>Advert on Council website</t>
  </si>
  <si>
    <t>Scrutiny - 9 members  Joint Scrutiny - 5 VOWHDC members</t>
  </si>
  <si>
    <t>Evaluation of levels or responsibility (based on know-how, level of problem solving and degree of accountability), plus time commitment.  Hay know-how points methodology was used and a public sector discount was then applied. a comparison was done with similar roles in other local authorities as a sense-check.</t>
  </si>
  <si>
    <t>21/05/2021</t>
  </si>
  <si>
    <t>01/05/2025</t>
  </si>
  <si>
    <t>Basic, SRAs and Carers' allowances are linked to staff pay award and subsistence allowances linked to CPI each year.  Mileage based on HMRC rate.</t>
  </si>
  <si>
    <t>In a local paper and on the County Council website</t>
  </si>
  <si>
    <t>Travel expenses only</t>
  </si>
  <si>
    <t xml:space="preserve">Since the last survey, two Conservatives have left the party, one has joined the Green Independent Alliance giving it 5 members and the other is independent. Other party membership numbers are Con 44, Lib Dem 11, Labour 9  </t>
  </si>
  <si>
    <t>varies but mostly 50 hours a week (including local member role)</t>
  </si>
  <si>
    <t>All Scrutiny Committees are politically proportionate. Children and Young People's Services Scrutiny Committee (12 Councillors, 4 Co-optees from school governors and religions for education maters). Communities, Highways and Environment Scrutiny Committee (12 Councillors). Fire and Rescue Services Scrutiny Committee (7 Councillors). Health and Adult Social Care Scrutiny Committee (12 Councillors, 7 District &amp; Borough Councillors, 1 Healthwatch representative). Performance and Finance Scrutiny Committee (15 Councillors).</t>
  </si>
  <si>
    <t>SRAs are prorated to the Leader Special Responsibility Allowance.</t>
  </si>
  <si>
    <t>09/07/2024</t>
  </si>
  <si>
    <t>01/11/2024</t>
  </si>
  <si>
    <t xml:space="preserve">Allowances are updated in line with the agreed cost of living pay award for Council staff. </t>
  </si>
  <si>
    <t>Approaches were made to the business, voluntary and academic sectors to submit candidates.</t>
  </si>
  <si>
    <t>Panellists receive £750 for a full review of Members Allowances. In years with no full review, Panellists receive an annual retainer fee of £150 (plus VAT), with matters being referred to the Panel without the need for a meeting.</t>
  </si>
  <si>
    <t>Review of Council Meeting Structure agreed in March 2024 - single Overview and Scrutiny Committee replaced by three Scrutiny Committees.  Following May 2024 elections, Liberal Democrats - 24, Independent &amp; Others - 5, Independent - 1.</t>
  </si>
  <si>
    <t>Hours worked are not recorded.</t>
  </si>
  <si>
    <t>Following the Review of Council Meeting Structure, an SRA has been allocated for the Chair of the newly constituted Employment Committee.</t>
  </si>
  <si>
    <t>Communities and Housing Scrutiny Committee consisting of 7 Members (6 Lib Dems, 1 Independent).  Environment and Place Scrutiny Committee consisting of 7 Members (5 Lib Dems, 2 Independent).  Resource and Finance Scrutiny Committee consisting of 8 Members (6 Lib Dems, 1 Labour, 1 Independent).</t>
  </si>
  <si>
    <t>Surrey County Council</t>
  </si>
  <si>
    <t>Epsom and Ewell Borough Council</t>
  </si>
  <si>
    <t>Detailed review of Basic Allowance undertaken by IRP in 2023. Implemented from 01/04/24.</t>
  </si>
  <si>
    <t>Guildford Borough Council</t>
  </si>
  <si>
    <t>Thanet District Council</t>
  </si>
  <si>
    <t xml:space="preserve">This was the first significant increase in 10 years.  </t>
  </si>
  <si>
    <t>Wokingham Borough Council</t>
  </si>
  <si>
    <t>Surrey Councty Council</t>
  </si>
  <si>
    <t>See "Group Leader" for Minority Groups.</t>
  </si>
  <si>
    <t>200 plus £50 per Group Member</t>
  </si>
  <si>
    <t>4256.78 for Policy Committee Chairs, 2128.39 for Policy Committee Vice Chairs, 1824.33 for Advisory Panel Chairs</t>
  </si>
  <si>
    <t>£83.48 p.a. per group member</t>
  </si>
  <si>
    <t>£419 p.a. (co-optees' allowance)</t>
  </si>
  <si>
    <t xml:space="preserve">(a) Breakfast allowance (more than 4 hours away from normal place of residence before 11am   (for example 7am to 11am) £5.30.   (b) Lunch allowance (more than 4 hours away from the normal place of residence including a   lunchtime between 12pm and 2pm (for example 10am to 2pm or 12pm to 4pm) £7.25.   (c) Tea allowance (more than 4 hours away from the normal place of residence including the   period 3pm to 6pm (for example 2pm to 6 pm) £2.90.   (d) Evening meal allowance (more than 4 hours away from the normal place of residence   ending after 7pm (for example 4pm to 8pm or 5pm to 9pm) £9.00. </t>
  </si>
  <si>
    <t>actual costs incurred.</t>
  </si>
  <si>
    <t xml:space="preserve"> From May 2025, the Council provides Councillors with a £300 one-off payment upon   election for bespoke IT solutions. The payment covers the whole term of office and is   not repeated should a member be re-elected. Current Councillors may claim the   payment in advance of the 2025 elections.</t>
  </si>
  <si>
    <t>Up to the maximum allowed by Inland Revenue Scheme</t>
  </si>
  <si>
    <t>Appropriate rate of National Living Wage. Not payable in respect of carers in the same household.</t>
  </si>
  <si>
    <t xml:space="preserve">Day Subsistence Allowance:  Breakfast - £6.88  Lunch - £9.50  Tea - £3.76  Evening Meal - £11.76    Overnight Subsistence Allowance:  London -  £102  Elsewhere - £89      </t>
  </si>
  <si>
    <t xml:space="preserve">£11.92 per hour </t>
  </si>
  <si>
    <t>Subsistence Breakfast 7.36  Lunch 10.17  Tea 4.03  Evening Meal 12.59  Out of pocket expenses Per night 5.73  Per week 22.90</t>
  </si>
  <si>
    <t xml:space="preserve">Members are entitled to claim Dependants' Carers’ Allowance for expenses necessarily incurred in arranging care on account of any ‘Approved Duty’. </t>
  </si>
  <si>
    <t>Predominantly benchmarking</t>
  </si>
  <si>
    <t>06/02/2024</t>
  </si>
  <si>
    <t>10/02/2025</t>
  </si>
  <si>
    <t>CPI, or average staff pay increase - whichever is smaller.</t>
  </si>
  <si>
    <t>SCC website, guardian.</t>
  </si>
  <si>
    <t>Chair £1500 and panel members £1000 per review + travel and subsistence expenses</t>
  </si>
  <si>
    <t>Resources and Performance Select Committee  Communities, Environment and Highways Select Committee  Children, Families, Lifelong Learning and Culture Select Committee  Adults and Health Select Committee</t>
  </si>
  <si>
    <t>As a percentage of the Basic Allowance.</t>
  </si>
  <si>
    <t>12/02/2024</t>
  </si>
  <si>
    <t>08/04/2025</t>
  </si>
  <si>
    <t>Linked to staff salary increases.</t>
  </si>
  <si>
    <t>JobsGoPublic</t>
  </si>
  <si>
    <t>£500 upon completion of a report</t>
  </si>
  <si>
    <t>Members reduced from 38 to 35 on 4/05/23</t>
  </si>
  <si>
    <t>N/A - Committee authority</t>
  </si>
  <si>
    <t>Uplift to Basic Allowance proposed by IRP and approved by Council in February 2023. This then increased the values of SRAs.</t>
  </si>
  <si>
    <t>Committee authority. We have 1 Audit and Scrutiny Committee, which has 8 members.</t>
  </si>
  <si>
    <t>As  a % of the Basic Allowance</t>
  </si>
  <si>
    <t>03/12/2024</t>
  </si>
  <si>
    <t xml:space="preserve">The basic allowance, special responsibility allowances, dependants’ carers’ allowance, and co-optees’ allowance shall be adjusted annually in line with the percentage increase in staff salaries at Guildford Borough Council.  The adjustment shall take effect on 1 April in each year </t>
  </si>
  <si>
    <t>We put advert on our website and invited the general public and a wide range of organisations, including the local business community and voluntary organisations to consider putting forward nominees.</t>
  </si>
  <si>
    <t>£750 honorarium</t>
  </si>
  <si>
    <t>In May 2024, we disbanded our two Executive Advisory Boards and single O&amp;S Committee and established two new O&amp;S Committees (one covering "Resources" and the other "Services".</t>
  </si>
  <si>
    <t>not known</t>
  </si>
  <si>
    <t>Each committee comprises 12 members (currently no co-optees)</t>
  </si>
  <si>
    <t xml:space="preserve">No information provided </t>
  </si>
  <si>
    <t>A Basic Allowance is payable to all Councillors monthly. The current Basic Allowance is an annual amount of ¬£7,784 which comprises:  a) ¬£600 for out of pocket expenses  b) ¬£6,684 for time contributed  c) ¬£500 for IT, communication and home office    The overall budget excluding travel and subsistence is ¬£599,860</t>
  </si>
  <si>
    <t>Breakfast allowance more than a four hours away from normal place of residence before 11am 4.92    Lunch allowance more than four hours away from normal place of residence, including the lunchtime between 12 noon  and 2pm 6.77    Tea allowance more than four hours away from normal place of residence including the period 3pm to 6pm 2.67    Evening meal  allowance more than four hours away from normal place of  residence ending after 7pm 8.38    Overnight if Members attend a training course or conference which is held at a venue beyond reasonable daily travelling distance, the reasonable cost of overnight accommodation (e.g. 3* star hotel) may be claimed subject to agreement with the Budget Manager prior to booking</t>
  </si>
  <si>
    <t>From April 2021 the following will take effect:  i) A maximum claimable rate of ¬£10 per hour be instated, to rise with the national living wage rate as and when this overtakes the stated figure. This rate is claimable by Members with direct caring responsibilities, and should primarily beused for non-specialist childcare (e.g. babysitting);  ii) A maximum claimable rate of ¬£20 per hour be instated, to rise by the same monetary increase as granted to part i) of the Dependent and Carers allowance. This rate is claimable by Members with direct caring responsibilities, and should be used for specialist care (e.g. medically trained staff care including mental health, care for a number of young children for which a babysitter would not be appropriate, care which includes lifting or moving an adolescent or adult). An invoice, of any description, is required to claim for this rate.    Both of the above are claimable up to a combined maximum of 35 hours total per month, and the carer must not be a member of the Councillor‚Äôs family that lives at the same  address.</t>
  </si>
  <si>
    <t>¬£500 as part of the basic allowance</t>
  </si>
  <si>
    <t>One SRA = ¬£5,000. SRAs are a multiple of this e.g. Leader = 4x SRA - ¬£20,000</t>
  </si>
  <si>
    <t xml:space="preserve">Biennial review, no review last year </t>
  </si>
  <si>
    <t>We advertised on social media and the local paper</t>
  </si>
  <si>
    <t>None at present, we are currently undergoing a Boundary review</t>
  </si>
  <si>
    <t>30-50 hours, they are not technically full time but likely carry out full time hours</t>
  </si>
  <si>
    <t>One main Committee - 11 members  Community &amp; Corporate O&amp;S - 9 members  Health O&amp;S - 9 members  Children's O&amp;S - 7 members</t>
  </si>
  <si>
    <t>Mole Valley District Council</t>
  </si>
  <si>
    <t>In the case of an absence not involving an absence overnight, from the usual place of residence; (i) of more than 4 hours before 11.00 am (breakfast allowance), £4.92  (ii) of more than 4 hours, including the period between 12 noon and 2.00 pm (lunch allowance), £6.77  (iii) of more than 4 hours, including the period 3.00pm to 6.00pm (tea allowance) £2.67  (iv) of more than 4 hours ending after 7.00pm (evening mealallowance) £8.38. Other costs necessarily incurred by Members will be reimbursed on the production of a receipt.</t>
  </si>
  <si>
    <t>The following are specified as Carer’s Allowances in respect of which Carer’s allowances are payable in certain circumstances and the amounts of those allowances:
a)	Childcare allowance (on production of child's birth certificate indicating a child or children under 14 years of age)
b)	Other Dependant's Allowance (to be agreed with the Executive Head of Service with responsibility for Democratic Services) 
Members eligible for this allowance can opt for either of the following:-
•	A single payment of £1,230 per annum or
•	Make claims up to £2,045 per annum (claims to be supported by valid business receipts).
Members must confirm to the Democratic Services Manager which option they wish to opt for before making a first claim.</t>
  </si>
  <si>
    <t>A Co-optee’s allowance of £530 per member is to be paid to the two Parish Council representatives on the Standards Committee and a Co-optee’s allowance of £530 per member is to be paid to the two independent co-opted members on the Audit Committee.</t>
  </si>
  <si>
    <t>Recommended by independent remuneration panel but not based on a percentage</t>
  </si>
  <si>
    <t>Updated as Budget Council in Feb, usually in line with staff pay award</t>
  </si>
  <si>
    <t>They are typically recruited via networking of staff Members, or leading members of the business community</t>
  </si>
  <si>
    <t>This differs between Cabinet Members - some may be more intensive, whereas others may only work a handful of extra hours per week</t>
  </si>
  <si>
    <t>11 Members on the Committee, 1 Standing Budget Panel with 6 Members, then 5 Members on any ad hoc groups</t>
  </si>
  <si>
    <t>Not provided</t>
  </si>
  <si>
    <t xml:space="preserve">Not provided </t>
  </si>
  <si>
    <t>Breakfast £8.56
Lunch £12.01
Tea £4.77
Dinner £14.86</t>
  </si>
  <si>
    <t xml:space="preserve">Unsure on specific amount - our Leader is also a Member of the County Council so combines both roles </t>
  </si>
  <si>
    <t>18/01/2023</t>
  </si>
  <si>
    <t>01/12/2023</t>
  </si>
  <si>
    <t>inline with staff pay increase</t>
  </si>
  <si>
    <t>o</t>
  </si>
  <si>
    <t>1 x management committee and 5 themed committees (between 9-11 members)</t>
  </si>
  <si>
    <t>2023 data included as no information provided</t>
  </si>
  <si>
    <t>Basic allowance very low compared with other Councils in the South East</t>
  </si>
  <si>
    <t>New Forest District Council</t>
  </si>
  <si>
    <t>Runnymede Borough Council</t>
  </si>
  <si>
    <t>Reasonable expenses</t>
  </si>
  <si>
    <t>Yes - Subsistence allowances at the rates claimable by staff</t>
  </si>
  <si>
    <t>Members are entitled to claim such expenses as arranging for the care of their children or dependants as are fair   and reasonable and necessarily incurred in the circumstances set out in Regulation 7 of the Regulations</t>
  </si>
  <si>
    <t xml:space="preserve">No </t>
  </si>
  <si>
    <t>An annual increase linked to annual staff pay awards</t>
  </si>
  <si>
    <t>Council website</t>
  </si>
  <si>
    <t>¬£500 lump sum for the entire 3 year term of office</t>
  </si>
  <si>
    <t xml:space="preserve">Conservatives now 24 seats, lost 2 seats at last election.  Labour gained 2 seats.  Runnymede residents and community group lost 2 seats, A new political group called Green and Independent Alliance gained 2 seats.  </t>
  </si>
  <si>
    <t>The SRA of ¬£1,296 for serving on Corporate Management Committee will now be paid to all Members of that Committee regardless of any SRAs they receive for holding other offices;  the SRA for Chairman and Vice Chairman of Standards and Audit Committee has been increased from ¬£1,710 to ¬£5,184 and from ¬£648 to ¬£2,592 respectively;  the SRA for Political Group Leaders, other than Leader of the Council, is now based on ¬£425 per Member of the respective Groups instead of a set allowance of ¬£3,888  no other changes be made to the scheme of Members‚Äô Allowances;</t>
  </si>
  <si>
    <t xml:space="preserve">9 Members - Conservative 5, 1 Labour, 2 Runnymede Independent Residents Group and 1 Green and Independent Alliance </t>
  </si>
  <si>
    <t xml:space="preserve">40% PSD is factored into the calculation of the base allowance  </t>
  </si>
  <si>
    <t>Lunch (12-2pm) - £9.86  Evening (Past 7pm) - £12.21  Overnight - £79.82 - £91.04</t>
  </si>
  <si>
    <t>Childcare - £8/hour/child  Dependent Carer - £19/hour</t>
  </si>
  <si>
    <t>Standards Co-optees - £561</t>
  </si>
  <si>
    <t>Inflated by agreed pay award (NJC) annually.   Reviewed and agreed by Members at Governance Committee and by Joint Independent Remuneration Panel</t>
  </si>
  <si>
    <t>Inflated by NJC pay award, subject to review by JIRP and Governance Committee</t>
  </si>
  <si>
    <t>There is a joint panel between several local authorities, for which Tonbridge &amp; Malling Borough Council handle recruitment. They advertise on JobsGoPublic</t>
  </si>
  <si>
    <t>£13.78/hour, according to the advertisement</t>
  </si>
  <si>
    <t>Council makeup: 33 Conservative/14 Lib Dem/4 Green/2 Independent/1 Not Specified; the Leader of the Council also changed, but remained a Conservative. The Cabinet increased in size by one member.</t>
  </si>
  <si>
    <t>We do not hold this information</t>
  </si>
  <si>
    <t>The Deputy Leader Allowance be frozen at £13,269 until such a time as the Joint Independent Remuneration Panel determines the sum to fall within 10% of the Kent Councils Deputy Leader allowance mean</t>
  </si>
  <si>
    <t xml:space="preserve">Scrutiny - 11 Members - 7 Conservative/3 Lib Dem/1 Green  The Scrutiny Chairman is Conservative  </t>
  </si>
  <si>
    <t>Sevenoaks District Council</t>
  </si>
  <si>
    <t>£315 per member</t>
  </si>
  <si>
    <t>£138.15 overnight allowance (max)</t>
  </si>
  <si>
    <t>Winchester</t>
  </si>
  <si>
    <t xml:space="preserve">In the event that the Council decides that it is not necessary for the Scheme to  be reviewed by the Independent Remuneration Panel in any year from 2023/24  onwards, then allowances should be increased annually in line with an  appropriate percentage increase in the NJC Local Government pay award from  April 2023. This may be a flat rate percentage increase or as in 2022/23 be  based on a specific Spinal Column Point (SCP 29, 5.5%). </t>
  </si>
  <si>
    <t xml:space="preserve">£800pa (3 IPs - allowance outside of scheme) </t>
  </si>
  <si>
    <t>Subsistence outside  District only - Breakfast £5.17, Lunch £7.13, Tea £2.79, Evening Meal £8.82</t>
  </si>
  <si>
    <t>Actual Fees, up to £8.45 per hour</t>
  </si>
  <si>
    <t xml:space="preserve">Key provisions of LGA scheme adopted </t>
  </si>
  <si>
    <t xml:space="preserve"> Percentage of the Leader's SRA</t>
  </si>
  <si>
    <t xml:space="preserve">In the event that the Council decides that it is not necessary for the Scheme to be reviewed by the Independent Remuneration Panel in any year from 2023/24 onwards, then allowances should be increased annually in line with an appropriate percentage increase in the NJC Local Government pay award from April 2023. This may be a flat rate percentage increase or as in 2022/23 be based on a specific Spinal Column Point (SCP 29, 5.5%). </t>
  </si>
  <si>
    <t>Used previously appointed panellists for the 2023 review/scheme</t>
  </si>
  <si>
    <t xml:space="preserve">£200 (Chair of Panel is SEEMP consultant) </t>
  </si>
  <si>
    <t xml:space="preserve">9 for Scrutiny Committee and 8 for the two Panels </t>
  </si>
  <si>
    <t>Winchester City Council</t>
  </si>
  <si>
    <t>No SRA (but may claim travelling &amp; subsistence allowance)</t>
  </si>
  <si>
    <t>East Sussex County Council</t>
  </si>
  <si>
    <t>The level of basic allowance and SRAs are indexed linked to the pay award for local managers. This has not been agreed for 2024/25 so figures quoted are for 2023/24</t>
  </si>
  <si>
    <t xml:space="preserve">£15.61 per hour </t>
  </si>
  <si>
    <t xml:space="preserve">Basic to be received for the duration of leave, SRAs to be received if no replacement is appointed during the leave. </t>
  </si>
  <si>
    <t xml:space="preserve">Our allowances are indexed against LMG pay and therefore we have to wait until these are agreed before any uplift/change can be applied to members' allowances. </t>
  </si>
  <si>
    <t xml:space="preserve">Advertised through the ESCC recruitment portal </t>
  </si>
  <si>
    <t xml:space="preserve">4 scrutiny panels with political balance applied to the composition of the committees and the Chairs - the Audit Committee is chaired by a member from the largest opposition party. </t>
  </si>
  <si>
    <t>£14518.00 (if more than 20% of members) 7259 (if between 10% and 20% of members (currently nobody to claim))</t>
  </si>
  <si>
    <t>£7259 (O&amp;S committee spokes, more than 20% of members) £6049 (planning spokes, if more than 20% members)</t>
  </si>
  <si>
    <t xml:space="preserve">Overnight only up to £82 per night or £133 for LGA/London based conference </t>
  </si>
  <si>
    <t>Up to breakfast £5,73, lunch £7.92 and dinner £9.80</t>
  </si>
  <si>
    <t xml:space="preserve">N/A - a laptop and phone are provided by the Council </t>
  </si>
  <si>
    <t xml:space="preserve">Percentage of Leader's SRA </t>
  </si>
  <si>
    <t xml:space="preserve">Index linked to LMG pay </t>
  </si>
  <si>
    <t>£37.82 Per hour</t>
  </si>
  <si>
    <t>Adur District Council</t>
  </si>
  <si>
    <t xml:space="preserve">This is the first time the Council has introduced a public service discount for calculating the basic allowance </t>
  </si>
  <si>
    <t>East Hamphire District Council</t>
  </si>
  <si>
    <t>Hampshire County Council</t>
  </si>
  <si>
    <t xml:space="preserve">Tandridge District Council </t>
  </si>
  <si>
    <t>Waverley Borough Council</t>
  </si>
  <si>
    <t xml:space="preserve">Based on a four year Members' Allowances Scheme.  Will rise in line with any Local Government Pay Award for 2023/24.  </t>
  </si>
  <si>
    <t xml:space="preserve">Set at Surrey district mean in 2015/16 and increased annually in line with staff pay awards since. </t>
  </si>
  <si>
    <t>£763</t>
  </si>
  <si>
    <t xml:space="preserve">Breakfast	8.48	2.90%	8.73  Lunch	11.72	2.90%	12.06  Tea	4.64	2.90%	4.78  	Evening Meal	14.51	2.90%	14.93    		  APPENDIX E TRAVEL AND DISTURBANCE  ALLOWANCES    	Excess Travelling Expenses	5.10	2.40%	5.22  	Lodging Allowances	174.22	2.40%	178.40  	Advertising Costs	434.03	2.40%	444.44  	Tenancy Costs	523.58	2.40%	536.15  	Disturbance Allowance	2577.19	2.40%	2639.04    OUT OF POCKET EXPENSES    	Per night	6.55	2.37%	6.70  Per week	26.17	2.37%	26.79    MEAL CHARGES FOR RESIDENTIAL AND   ALLIED STAFFS    	Breakfast	0.98	(1.20%)	0.99  	Dinner/Main Meals	1.72	(1.20%)	1.74  	Tea	0.49	(1.20%)	0.50  	Snack Supper	0.79	(1.20%)	0.80    % changes are based on the March RPI figures  </t>
  </si>
  <si>
    <t>The Dependent Persons Carer Allowance and both Child Carer Allowance should be based at cost upon production of receipts. In the case of specialist care a requirement of medical evidence that this type of care be required, the allowance should have no daily or monthly maximum claim when undertaking Approved Councillor Duties.</t>
  </si>
  <si>
    <t>Councillors are provided with a device upon collection</t>
  </si>
  <si>
    <t xml:space="preserve">All Councillors shall continue to receive their Basic Allowance in full for a period up to six months in the case of absence from their Councillor duties due to leave relate to maternity, paternity, adoption shared parental leave or sickness absence    Councillors entitled to a Special Responsibility Allowance shall continue to receive their allowance in full for a period of six months, in the case of absence from their Councillor duties due to leave related to maternity, paternity, adoption, shared parental leave or sickness absence    Where for reasons connected with sickness, maternity leave, adoption leave, paternity leave or shared parental leave a Councillor is unable to attend a meeting of the Council for a period of six months, a dispensation by Council can be sought in accordance with Section 85 of the Local Government Act 1972     If a replacement to cover the period of absence under these provisions is appointed by Council or the Leader (or in the case of a party group position the party group) the replacement shall be entitled to claim a Special Responsibility Allowance pro rata for the period over which the cover is provided.    If a Councillor stands down, or an election is held during the period when a Councillor is absent due to any of the above and the Councillor is not re-elected or decides not to stand down for re-election, their Basic Allowance and any Special Responsibility Allowance will cease from the date they leave office.  </t>
  </si>
  <si>
    <t xml:space="preserve">Not financially defined - only applicable in respect of approved duties. </t>
  </si>
  <si>
    <t xml:space="preserve">Dependent Carers' allowance (including dependent care for children with special needs is payable at the County Council's Care at Home Rate (currently £22.77 per hr).   Childcare allowance is payable at the National Living Wage hourly amount for age 23 and over.  </t>
  </si>
  <si>
    <t xml:space="preserve">IT equipment is provided - no allowance.  </t>
  </si>
  <si>
    <t>N/A.</t>
  </si>
  <si>
    <t xml:space="preserve">No formal policy but the Council will continue to pay Basic Allowance and any SRA for the period of parenteral leave unless the councilor no longer holds an SRA position or declines the allowance. </t>
  </si>
  <si>
    <t>Against receipts up to:  6.88 breakfast  9.50 lunch  3.76 tea  11.76 evening meal</t>
  </si>
  <si>
    <t>Reasonable costs (with invoice/receipts)</t>
  </si>
  <si>
    <t>02/08/2024</t>
  </si>
  <si>
    <t>indexed to njc</t>
  </si>
  <si>
    <t>social and traditional print media</t>
  </si>
  <si>
    <t>£75 per meeting (£100 for the chair)</t>
  </si>
  <si>
    <t>additional executive sub-committee</t>
  </si>
  <si>
    <t>8 members out of 16 jointly with wbc  8 members on Adur OSC</t>
  </si>
  <si>
    <t xml:space="preserve">Varies for different SRAs as recommended by the IRP, generally a percentage of the Leader of the Council or a Cabinet Member role. </t>
  </si>
  <si>
    <t>23/02/2023</t>
  </si>
  <si>
    <t>22/02/2024</t>
  </si>
  <si>
    <t xml:space="preserve">To rise in accordance with the LG Pay Award. </t>
  </si>
  <si>
    <t xml:space="preserve">Formulas apply to some SRAs as already detailed. </t>
  </si>
  <si>
    <t xml:space="preserve">Advertised on Hampshire Jobs Portal, social media and National Paper online jobs section. </t>
  </si>
  <si>
    <t>£763 pa</t>
  </si>
  <si>
    <t xml:space="preserve">Some changes to Cabinet roles and Overview and Scrutiny Select Committees.  One Member is now unaffiliated, but no change to the political leadership of the Council . </t>
  </si>
  <si>
    <t>Varies according to the portfolio.</t>
  </si>
  <si>
    <t xml:space="preserve">An SRA is now payable to all Opposition Group Leaders and all Opposition Group Spokespersons. </t>
  </si>
  <si>
    <t xml:space="preserve">17 seats on all four Select Committees.   Policy and Resources - Conservative 12, Lib Dem 3, Labour 1, Independent Group 1.    Children &amp; Young People - Conservative 11, Lib Dem 4, Labour 1, Independent Group 1.    Health &amp; Adult Social Care - Conservative 11, Lib Dem 4, Labour 3, Independent Group 1.    Universal Services - Conservative 11, Lib Dem 4, Labour 1, Independent Group 1. </t>
  </si>
  <si>
    <t>Leaders allowance 3x basic allowance; other SRAs as % of Leaders allowance</t>
  </si>
  <si>
    <t>19/10/2021</t>
  </si>
  <si>
    <t>31/10/2023</t>
  </si>
  <si>
    <t>index-linked to annual staff pay award.</t>
  </si>
  <si>
    <t>Recruited Joint IRP with Guildford Borough Council via advert on councils' websites and promoted on councils' social media channels.</t>
  </si>
  <si>
    <t>£750 per panellist per report</t>
  </si>
  <si>
    <t>Number of members reduced to 50 from 57 wef May 2023 as a result of Boundary Review.   Coalition administration continues; size of principal opposition group reduced from 17 to 10; all other groups represented on the Executive</t>
  </si>
  <si>
    <t>At least 25. Difficult to say as he is also Town and County Councillor. And works full-time.</t>
  </si>
  <si>
    <t>15 - 20</t>
  </si>
  <si>
    <t>Two committees, each of 11 members</t>
  </si>
  <si>
    <t>Political Control</t>
  </si>
  <si>
    <t>No overal control</t>
  </si>
  <si>
    <t>Conservative</t>
  </si>
  <si>
    <t>Labour</t>
  </si>
  <si>
    <t>Liberal Democrat</t>
  </si>
  <si>
    <t>Coalition</t>
  </si>
  <si>
    <t>Residents Association</t>
  </si>
  <si>
    <t>Percentage of leaders</t>
  </si>
  <si>
    <t>REVISED in v2</t>
  </si>
  <si>
    <t>The basic allowance rises each year in line with the staff % increase or by the average % increase when it's a fixed sum</t>
  </si>
  <si>
    <t>£162.30 per councillor</t>
  </si>
  <si>
    <t>We pay the real Living Wage, which is currently £12 per hour, according to the Living Wage Foundation. This would be awarded irrespective of age. They can claim for the duration of the meeting plus an hour either side.</t>
  </si>
  <si>
    <t>Updated (indexed)</t>
  </si>
  <si>
    <t>72.13 per councillor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</si>
</sst>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164" formatCode="&quot;£&quot;#,##0_);[Red]\(&quot;£&quot;#,##0\)"/>
    <numFmt numFmtId="165" formatCode="&quot;£&quot;#,##0.00_);[Red]\(&quot;£&quot;#,##0.00\)"/>
    <numFmt numFmtId="166" formatCode="_(* #,##0.00_);_(* \(#,##0.00\);_(* &quot;-&quot;??_);_(@_)"/>
    <numFmt numFmtId="167" formatCode="_-* #,##0_-;\-* #,##0_-;_-* &quot;-&quot;??_-;_-@_-"/>
    <numFmt numFmtId="168" formatCode="&quot;£&quot;#,##0.00"/>
    <numFmt numFmtId="169" formatCode="&quot;£&quot;#,##0.000"/>
    <numFmt numFmtId="170" formatCode="&quot;£&quot;#,##0.00;[Red]&quot;£&quot;#,##0.00"/>
    <numFmt numFmtId="171" formatCode="&quot;£&quot;#,##0"/>
  </numFmts>
  <fonts count="13" x14ac:knownFonts="1">
    <font>
      <sz val="11"/>
      <color theme="1"/>
      <name val="Calibri"/>
      <family val="2"/>
      <scheme val="minor"/>
    </font>
    <font>
      <sz val="11"/>
      <color rgb="FF333333"/>
      <name val="Arial"/>
      <family val="2"/>
    </font>
    <font>
      <sz val="11"/>
      <color theme="1"/>
      <name val="Calibri"/>
      <family val="2"/>
      <scheme val="minor"/>
    </font>
    <font>
      <b/>
      <sz val="12"/>
      <color theme="0"/>
      <name val="Arial"/>
      <family val="2"/>
    </font>
    <font>
      <sz val="12"/>
      <color theme="0"/>
      <name val="Arial"/>
      <family val="2"/>
    </font>
    <font>
      <b/>
      <sz val="11"/>
      <color theme="1"/>
      <name val="Calibri"/>
      <family val="2"/>
      <scheme val="minor"/>
    </font>
    <font>
      <sz val="10"/>
      <color rgb="FF000000"/>
      <name val="Tahoma"/>
      <family val="2"/>
    </font>
    <font>
      <b/>
      <sz val="10"/>
      <color rgb="FF000000"/>
      <name val="Tahoma"/>
      <family val="2"/>
    </font>
    <font>
      <b/>
      <sz val="11"/>
      <color rgb="FF000000"/>
      <name val="Calibri"/>
      <family val="2"/>
      <scheme val="minor"/>
    </font>
    <font>
      <sz val="11"/>
      <color rgb="FF000000"/>
      <name val="Calibri"/>
      <family val="2"/>
      <scheme val="minor"/>
    </font>
    <font>
      <sz val="9"/>
      <color indexed="81"/>
      <name val="Tahoma"/>
      <family val="2"/>
    </font>
    <font>
      <b/>
      <sz val="9"/>
      <color indexed="81"/>
      <name val="Tahoma"/>
      <family val="2"/>
    </font>
    <font>
      <sz val="11"/>
      <color rgb="FF000000"/>
      <name val="Calibri"/>
      <family val="2"/>
    </font>
  </fonts>
  <fills count="12">
    <fill>
      <patternFill patternType="none"/>
    </fill>
    <fill>
      <patternFill patternType="gray125"/>
    </fill>
    <fill>
      <patternFill patternType="solid">
        <fgColor rgb="FFC9E7F2"/>
        <bgColor indexed="64"/>
      </patternFill>
    </fill>
    <fill>
      <patternFill patternType="solid">
        <fgColor theme="6"/>
        <bgColor indexed="64"/>
      </patternFill>
    </fill>
    <fill>
      <patternFill patternType="solid">
        <fgColor theme="9"/>
        <bgColor indexed="64"/>
      </patternFill>
    </fill>
    <fill>
      <patternFill patternType="solid">
        <fgColor theme="9"/>
        <bgColor rgb="FF000000"/>
      </patternFill>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0"/>
        <bgColor rgb="FF000000"/>
      </patternFill>
    </fill>
    <fill>
      <patternFill patternType="solid">
        <fgColor theme="7"/>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rgb="FFA6A6A6"/>
      </left>
      <right style="thin">
        <color rgb="FFA6A6A6"/>
      </right>
      <top/>
      <bottom/>
      <diagonal/>
    </border>
    <border>
      <left style="thin">
        <color indexed="64"/>
      </left>
      <right style="thin">
        <color indexed="64"/>
      </right>
      <top/>
      <bottom style="thin">
        <color indexed="64"/>
      </bottom>
      <diagonal/>
    </border>
    <border>
      <left style="thin">
        <color rgb="FFA6A6A6"/>
      </left>
      <right style="thin">
        <color rgb="FFA6A6A6"/>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rgb="FFA6A6A6"/>
      </right>
      <top style="medium">
        <color indexed="64"/>
      </top>
      <bottom/>
      <diagonal/>
    </border>
    <border>
      <left style="thin">
        <color rgb="FFA6A6A6"/>
      </left>
      <right style="thin">
        <color rgb="FFA6A6A6"/>
      </right>
      <top style="medium">
        <color indexed="64"/>
      </top>
      <bottom/>
      <diagonal/>
    </border>
    <border>
      <left style="thin">
        <color rgb="FFA6A6A6"/>
      </left>
      <right style="medium">
        <color indexed="64"/>
      </right>
      <top style="medium">
        <color indexed="64"/>
      </top>
      <bottom/>
      <diagonal/>
    </border>
    <border>
      <left style="medium">
        <color indexed="64"/>
      </left>
      <right style="thin">
        <color rgb="FFA6A6A6"/>
      </right>
      <top/>
      <bottom/>
      <diagonal/>
    </border>
    <border>
      <left style="thin">
        <color rgb="FFA6A6A6"/>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A6A6A6"/>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rgb="FFA6A6A6"/>
      </right>
      <top style="medium">
        <color indexed="64"/>
      </top>
      <bottom/>
      <diagonal/>
    </border>
    <border>
      <left style="thin">
        <color indexed="64"/>
      </left>
      <right style="thin">
        <color rgb="FFA6A6A6"/>
      </right>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166" fontId="2" fillId="0" borderId="0" applyFont="0" applyFill="0" applyBorder="0" applyAlignment="0" applyProtection="0"/>
  </cellStyleXfs>
  <cellXfs count="252">
    <xf numFmtId="0" fontId="0" fillId="0" borderId="0" xfId="0"/>
    <xf numFmtId="0" fontId="0" fillId="0" borderId="1" xfId="0" applyBorder="1"/>
    <xf numFmtId="0" fontId="1" fillId="0" borderId="0" xfId="0" applyFont="1"/>
    <xf numFmtId="167" fontId="5" fillId="4" borderId="0" xfId="1" applyNumberFormat="1" applyFont="1" applyFill="1" applyAlignment="1">
      <alignment wrapText="1"/>
    </xf>
    <xf numFmtId="0" fontId="0" fillId="0" borderId="0" xfId="0" applyAlignment="1">
      <alignment vertical="center" wrapText="1"/>
    </xf>
    <xf numFmtId="167" fontId="8" fillId="5" borderId="0" xfId="0" applyNumberFormat="1" applyFont="1" applyFill="1"/>
    <xf numFmtId="168" fontId="0" fillId="6" borderId="0" xfId="0" applyNumberFormat="1" applyFill="1"/>
    <xf numFmtId="168" fontId="5" fillId="6" borderId="0" xfId="0" applyNumberFormat="1" applyFont="1" applyFill="1"/>
    <xf numFmtId="0" fontId="0" fillId="0" borderId="1" xfId="0" applyBorder="1" applyAlignment="1">
      <alignment horizontal="left" vertical="top" wrapText="1"/>
    </xf>
    <xf numFmtId="168" fontId="0" fillId="0" borderId="1" xfId="0" applyNumberFormat="1" applyBorder="1" applyAlignment="1">
      <alignment horizontal="left" vertical="top" wrapText="1"/>
    </xf>
    <xf numFmtId="0" fontId="4" fillId="3" borderId="0" xfId="0" applyFont="1" applyFill="1" applyAlignment="1">
      <alignment horizontal="center" vertical="center" wrapText="1"/>
    </xf>
    <xf numFmtId="0" fontId="0" fillId="0" borderId="0" xfId="0" applyAlignment="1">
      <alignment horizontal="center" vertical="center"/>
    </xf>
    <xf numFmtId="0" fontId="4" fillId="3" borderId="15" xfId="0" applyFont="1" applyFill="1"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vertical="top" wrapText="1"/>
    </xf>
    <xf numFmtId="0" fontId="0" fillId="7" borderId="0" xfId="0" applyFill="1"/>
    <xf numFmtId="0" fontId="0" fillId="0" borderId="29" xfId="0" applyBorder="1" applyAlignment="1">
      <alignment horizontal="left" vertical="top" wrapText="1"/>
    </xf>
    <xf numFmtId="0" fontId="0" fillId="8" borderId="0" xfId="0" applyFill="1"/>
    <xf numFmtId="0" fontId="0" fillId="8" borderId="1" xfId="0" applyFill="1" applyBorder="1"/>
    <xf numFmtId="0" fontId="0" fillId="0" borderId="0" xfId="0" applyAlignment="1">
      <alignment horizontal="left"/>
    </xf>
    <xf numFmtId="168" fontId="0" fillId="0" borderId="13" xfId="0" applyNumberFormat="1" applyBorder="1" applyAlignment="1">
      <alignment horizontal="left" vertical="top" wrapText="1"/>
    </xf>
    <xf numFmtId="168" fontId="9" fillId="0" borderId="1" xfId="0" applyNumberFormat="1" applyFont="1" applyBorder="1" applyAlignment="1">
      <alignment horizontal="left" vertical="top" wrapText="1"/>
    </xf>
    <xf numFmtId="168" fontId="0" fillId="0" borderId="30" xfId="0" applyNumberFormat="1" applyBorder="1" applyAlignment="1">
      <alignment horizontal="left" vertical="top" wrapText="1"/>
    </xf>
    <xf numFmtId="168" fontId="9" fillId="0" borderId="13" xfId="0" applyNumberFormat="1" applyFont="1" applyBorder="1" applyAlignment="1">
      <alignment horizontal="left" vertical="top" wrapText="1"/>
    </xf>
    <xf numFmtId="0" fontId="0" fillId="9" borderId="0" xfId="0" applyFill="1" applyAlignment="1">
      <alignment wrapText="1"/>
    </xf>
    <xf numFmtId="0" fontId="0" fillId="0" borderId="0" xfId="0" applyAlignment="1">
      <alignment wrapText="1"/>
    </xf>
    <xf numFmtId="168" fontId="5" fillId="6" borderId="0" xfId="0" applyNumberFormat="1" applyFont="1" applyFill="1" applyAlignment="1">
      <alignment wrapText="1"/>
    </xf>
    <xf numFmtId="0" fontId="0" fillId="8" borderId="1" xfId="0" applyFill="1" applyBorder="1" applyAlignment="1">
      <alignment horizontal="left" vertical="top" wrapText="1"/>
    </xf>
    <xf numFmtId="0" fontId="0" fillId="8" borderId="13" xfId="0" applyFill="1" applyBorder="1" applyAlignment="1">
      <alignment horizontal="left" vertical="top" wrapText="1"/>
    </xf>
    <xf numFmtId="14" fontId="0" fillId="8" borderId="1" xfId="0" applyNumberFormat="1" applyFill="1" applyBorder="1" applyAlignment="1">
      <alignment horizontal="left" vertical="top" wrapText="1"/>
    </xf>
    <xf numFmtId="0" fontId="9" fillId="8" borderId="0" xfId="0" applyFont="1" applyFill="1"/>
    <xf numFmtId="14" fontId="9" fillId="8" borderId="0" xfId="0" applyNumberFormat="1" applyFont="1" applyFill="1"/>
    <xf numFmtId="0" fontId="0" fillId="0" borderId="33" xfId="0" applyBorder="1" applyAlignment="1">
      <alignment horizontal="left" vertical="top" wrapText="1"/>
    </xf>
    <xf numFmtId="0" fontId="9" fillId="8" borderId="12" xfId="0" applyFont="1" applyFill="1" applyBorder="1" applyAlignment="1">
      <alignment horizontal="left" vertical="top"/>
    </xf>
    <xf numFmtId="14" fontId="9" fillId="8" borderId="1" xfId="0" applyNumberFormat="1" applyFont="1" applyFill="1" applyBorder="1" applyAlignment="1">
      <alignment horizontal="left" vertical="top"/>
    </xf>
    <xf numFmtId="0" fontId="9" fillId="8" borderId="1" xfId="0" applyFont="1" applyFill="1" applyBorder="1" applyAlignment="1">
      <alignment horizontal="left" vertical="top"/>
    </xf>
    <xf numFmtId="0" fontId="9" fillId="8" borderId="1" xfId="0" applyFont="1" applyFill="1" applyBorder="1" applyAlignment="1">
      <alignment horizontal="left" vertical="top" wrapText="1"/>
    </xf>
    <xf numFmtId="8" fontId="9" fillId="8" borderId="1" xfId="0" applyNumberFormat="1" applyFont="1" applyFill="1" applyBorder="1" applyAlignment="1">
      <alignment horizontal="left" vertical="top"/>
    </xf>
    <xf numFmtId="0" fontId="9" fillId="8" borderId="13" xfId="0" applyFont="1" applyFill="1" applyBorder="1" applyAlignment="1">
      <alignment horizontal="left" vertical="top" wrapText="1"/>
    </xf>
    <xf numFmtId="0" fontId="0" fillId="9" borderId="0" xfId="0" applyFill="1"/>
    <xf numFmtId="0" fontId="0" fillId="9" borderId="19" xfId="0" applyFill="1" applyBorder="1" applyAlignment="1">
      <alignment horizontal="left" vertical="top" wrapText="1"/>
    </xf>
    <xf numFmtId="0" fontId="0" fillId="9" borderId="3" xfId="0" applyFill="1" applyBorder="1" applyAlignment="1">
      <alignment horizontal="left" vertical="top" wrapText="1"/>
    </xf>
    <xf numFmtId="0" fontId="0" fillId="9" borderId="20" xfId="0" applyFill="1" applyBorder="1" applyAlignment="1">
      <alignment horizontal="left" vertical="top" wrapText="1"/>
    </xf>
    <xf numFmtId="0" fontId="0" fillId="9" borderId="12" xfId="0" applyFill="1" applyBorder="1" applyAlignment="1">
      <alignment horizontal="left" vertical="top" wrapText="1"/>
    </xf>
    <xf numFmtId="0" fontId="0" fillId="9" borderId="1" xfId="0" applyFill="1" applyBorder="1" applyAlignment="1">
      <alignment horizontal="left" vertical="top" wrapText="1"/>
    </xf>
    <xf numFmtId="0" fontId="0" fillId="9" borderId="13" xfId="0" applyFill="1" applyBorder="1" applyAlignment="1">
      <alignment horizontal="left" vertical="top" wrapText="1"/>
    </xf>
    <xf numFmtId="0" fontId="0" fillId="0" borderId="12" xfId="0" applyBorder="1" applyAlignment="1">
      <alignment horizontal="left" vertical="top" wrapText="1"/>
    </xf>
    <xf numFmtId="14" fontId="0" fillId="0" borderId="1" xfId="0" applyNumberFormat="1" applyBorder="1" applyAlignment="1">
      <alignment horizontal="left" vertical="top" wrapText="1"/>
    </xf>
    <xf numFmtId="0" fontId="0" fillId="8" borderId="6" xfId="0" applyFill="1" applyBorder="1" applyAlignment="1">
      <alignment horizontal="left" vertical="top" wrapText="1"/>
    </xf>
    <xf numFmtId="0" fontId="0" fillId="9" borderId="12" xfId="0" applyFill="1" applyBorder="1" applyAlignment="1">
      <alignment horizontal="left" vertical="top"/>
    </xf>
    <xf numFmtId="0" fontId="0" fillId="9" borderId="22" xfId="0" applyFill="1" applyBorder="1" applyAlignment="1">
      <alignment horizontal="left" vertical="top" wrapText="1"/>
    </xf>
    <xf numFmtId="3" fontId="0" fillId="9" borderId="39" xfId="0" applyNumberFormat="1" applyFill="1" applyBorder="1" applyAlignment="1">
      <alignment horizontal="left" vertical="top"/>
    </xf>
    <xf numFmtId="0" fontId="0" fillId="0" borderId="0" xfId="0" applyAlignment="1">
      <alignment horizontal="left" vertical="top"/>
    </xf>
    <xf numFmtId="0" fontId="0" fillId="2" borderId="12" xfId="0" applyFill="1" applyBorder="1" applyAlignment="1">
      <alignment horizontal="left" vertical="top"/>
    </xf>
    <xf numFmtId="0" fontId="0" fillId="2" borderId="1" xfId="0" applyFill="1" applyBorder="1" applyAlignment="1">
      <alignment horizontal="left" vertical="top"/>
    </xf>
    <xf numFmtId="3" fontId="0" fillId="2" borderId="13" xfId="0" applyNumberFormat="1" applyFill="1" applyBorder="1" applyAlignment="1">
      <alignment horizontal="left" vertical="top"/>
    </xf>
    <xf numFmtId="0" fontId="0" fillId="2" borderId="13" xfId="0" applyFill="1" applyBorder="1" applyAlignment="1">
      <alignment horizontal="left" vertical="top"/>
    </xf>
    <xf numFmtId="0" fontId="0" fillId="2" borderId="28" xfId="0" applyFill="1" applyBorder="1" applyAlignment="1">
      <alignment horizontal="left" vertical="top"/>
    </xf>
    <xf numFmtId="3" fontId="9" fillId="2" borderId="13" xfId="0" applyNumberFormat="1" applyFont="1" applyFill="1" applyBorder="1" applyAlignment="1">
      <alignment horizontal="left" vertical="top"/>
    </xf>
    <xf numFmtId="0" fontId="0" fillId="8" borderId="0" xfId="0" applyFill="1" applyAlignment="1">
      <alignment horizontal="left" vertical="top"/>
    </xf>
    <xf numFmtId="0" fontId="0" fillId="2" borderId="29" xfId="0" applyFill="1" applyBorder="1" applyAlignment="1">
      <alignment horizontal="left" vertical="top"/>
    </xf>
    <xf numFmtId="3" fontId="0" fillId="2" borderId="30" xfId="0" applyNumberFormat="1" applyFill="1" applyBorder="1" applyAlignment="1">
      <alignment horizontal="left" vertical="top"/>
    </xf>
    <xf numFmtId="0" fontId="0" fillId="0" borderId="28" xfId="0" applyBorder="1" applyAlignment="1">
      <alignment horizontal="left" vertical="top" wrapText="1"/>
    </xf>
    <xf numFmtId="0" fontId="0" fillId="0" borderId="30" xfId="0" applyBorder="1" applyAlignment="1">
      <alignment horizontal="left" vertical="top" wrapText="1"/>
    </xf>
    <xf numFmtId="0" fontId="0" fillId="8" borderId="1" xfId="0" applyFill="1" applyBorder="1" applyAlignment="1">
      <alignment horizontal="left" vertical="top"/>
    </xf>
    <xf numFmtId="0" fontId="0" fillId="2" borderId="19" xfId="0" applyFill="1" applyBorder="1" applyAlignment="1">
      <alignment horizontal="left" vertical="top"/>
    </xf>
    <xf numFmtId="0" fontId="0" fillId="2" borderId="3" xfId="0" applyFill="1" applyBorder="1" applyAlignment="1">
      <alignment horizontal="left" vertical="top"/>
    </xf>
    <xf numFmtId="3" fontId="0" fillId="2" borderId="20" xfId="0" applyNumberFormat="1" applyFill="1" applyBorder="1" applyAlignment="1">
      <alignment horizontal="left" vertical="top"/>
    </xf>
    <xf numFmtId="0" fontId="0" fillId="0" borderId="19" xfId="0" applyBorder="1" applyAlignment="1">
      <alignment horizontal="left" vertical="top" wrapText="1"/>
    </xf>
    <xf numFmtId="0" fontId="0" fillId="0" borderId="3" xfId="0" applyBorder="1" applyAlignment="1">
      <alignment horizontal="left" vertical="top" wrapText="1"/>
    </xf>
    <xf numFmtId="0" fontId="0" fillId="0" borderId="20" xfId="0" applyBorder="1" applyAlignment="1">
      <alignment horizontal="left" vertical="top" wrapText="1"/>
    </xf>
    <xf numFmtId="0" fontId="0" fillId="0" borderId="1" xfId="0" applyBorder="1" applyAlignment="1">
      <alignment horizontal="left" vertical="top"/>
    </xf>
    <xf numFmtId="0" fontId="0" fillId="9" borderId="1" xfId="0" applyFill="1" applyBorder="1" applyAlignment="1">
      <alignment horizontal="left" vertical="top"/>
    </xf>
    <xf numFmtId="3" fontId="0" fillId="9" borderId="33" xfId="0" applyNumberFormat="1" applyFill="1" applyBorder="1" applyAlignment="1">
      <alignment horizontal="left" vertical="top"/>
    </xf>
    <xf numFmtId="3" fontId="0" fillId="2" borderId="33" xfId="0" applyNumberFormat="1" applyFill="1" applyBorder="1" applyAlignment="1">
      <alignment horizontal="left" vertical="top"/>
    </xf>
    <xf numFmtId="0" fontId="12" fillId="2" borderId="1" xfId="0" applyFont="1" applyFill="1" applyBorder="1" applyAlignment="1">
      <alignment horizontal="left" vertical="top" wrapText="1"/>
    </xf>
    <xf numFmtId="0" fontId="9" fillId="2" borderId="1" xfId="0" applyFont="1" applyFill="1" applyBorder="1" applyAlignment="1">
      <alignment horizontal="left" vertical="top"/>
    </xf>
    <xf numFmtId="3" fontId="9" fillId="2" borderId="33" xfId="0" applyNumberFormat="1" applyFont="1" applyFill="1" applyBorder="1" applyAlignment="1">
      <alignment horizontal="left" vertical="top"/>
    </xf>
    <xf numFmtId="14" fontId="9" fillId="8" borderId="1" xfId="0" applyNumberFormat="1" applyFont="1" applyFill="1" applyBorder="1" applyAlignment="1">
      <alignment horizontal="left" vertical="top" wrapText="1"/>
    </xf>
    <xf numFmtId="0" fontId="0" fillId="8" borderId="32" xfId="0" applyFill="1" applyBorder="1" applyAlignment="1">
      <alignment horizontal="left" vertical="top" wrapText="1"/>
    </xf>
    <xf numFmtId="0" fontId="0" fillId="8" borderId="12" xfId="0" applyFill="1" applyBorder="1" applyAlignment="1">
      <alignment horizontal="left" vertical="top" wrapText="1"/>
    </xf>
    <xf numFmtId="0" fontId="0" fillId="9" borderId="28" xfId="0" applyFill="1" applyBorder="1" applyAlignment="1">
      <alignment horizontal="left" vertical="top"/>
    </xf>
    <xf numFmtId="0" fontId="9" fillId="8" borderId="6" xfId="0" applyFont="1" applyFill="1" applyBorder="1" applyAlignment="1">
      <alignment horizontal="left" vertical="top"/>
    </xf>
    <xf numFmtId="0" fontId="9" fillId="8" borderId="13" xfId="0" applyFont="1" applyFill="1" applyBorder="1" applyAlignment="1">
      <alignment horizontal="left" vertical="top"/>
    </xf>
    <xf numFmtId="0" fontId="0" fillId="2" borderId="35" xfId="0" applyFill="1" applyBorder="1" applyAlignment="1">
      <alignment horizontal="left" vertical="top"/>
    </xf>
    <xf numFmtId="0" fontId="0" fillId="2" borderId="36" xfId="0" applyFill="1" applyBorder="1" applyAlignment="1">
      <alignment horizontal="left" vertical="top"/>
    </xf>
    <xf numFmtId="3" fontId="0" fillId="2" borderId="37" xfId="0" applyNumberFormat="1" applyFill="1" applyBorder="1" applyAlignment="1">
      <alignment horizontal="left" vertical="top"/>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9" borderId="23" xfId="0" applyFill="1" applyBorder="1" applyAlignment="1">
      <alignment horizontal="left" vertical="top" wrapText="1"/>
    </xf>
    <xf numFmtId="0" fontId="0" fillId="8" borderId="13" xfId="0" applyFill="1" applyBorder="1" applyAlignment="1">
      <alignment horizontal="left" vertical="top"/>
    </xf>
    <xf numFmtId="168" fontId="0" fillId="9" borderId="21" xfId="0" applyNumberFormat="1" applyFill="1" applyBorder="1" applyAlignment="1">
      <alignment horizontal="left" vertical="top" wrapText="1"/>
    </xf>
    <xf numFmtId="168" fontId="0" fillId="9" borderId="22" xfId="0" applyNumberFormat="1" applyFill="1" applyBorder="1" applyAlignment="1">
      <alignment horizontal="left" vertical="top" wrapText="1"/>
    </xf>
    <xf numFmtId="0" fontId="0" fillId="2" borderId="12" xfId="0" applyFill="1" applyBorder="1" applyAlignment="1">
      <alignment horizontal="left" vertical="top" wrapText="1"/>
    </xf>
    <xf numFmtId="0" fontId="0" fillId="2" borderId="1" xfId="0" applyFill="1" applyBorder="1" applyAlignment="1">
      <alignment horizontal="left" vertical="top" wrapText="1"/>
    </xf>
    <xf numFmtId="3" fontId="0" fillId="2" borderId="13" xfId="0" applyNumberFormat="1" applyFill="1" applyBorder="1" applyAlignment="1">
      <alignment horizontal="left" vertical="top" wrapText="1"/>
    </xf>
    <xf numFmtId="168" fontId="0" fillId="0" borderId="12" xfId="0" applyNumberFormat="1" applyBorder="1" applyAlignment="1">
      <alignment horizontal="left" vertical="top" wrapText="1"/>
    </xf>
    <xf numFmtId="0" fontId="0" fillId="2" borderId="13" xfId="0" applyFill="1" applyBorder="1" applyAlignment="1">
      <alignment horizontal="left" vertical="top" wrapText="1"/>
    </xf>
    <xf numFmtId="169" fontId="0" fillId="0" borderId="12" xfId="0" applyNumberFormat="1" applyBorder="1" applyAlignment="1">
      <alignment horizontal="left" vertical="top" wrapText="1"/>
    </xf>
    <xf numFmtId="165" fontId="0" fillId="0" borderId="1" xfId="0" applyNumberFormat="1" applyBorder="1" applyAlignment="1">
      <alignment horizontal="left" vertical="top" wrapText="1"/>
    </xf>
    <xf numFmtId="168" fontId="0" fillId="8" borderId="12" xfId="0" applyNumberFormat="1" applyFill="1" applyBorder="1" applyAlignment="1">
      <alignment horizontal="left" vertical="top" wrapText="1"/>
    </xf>
    <xf numFmtId="168" fontId="0" fillId="8" borderId="1" xfId="0" applyNumberFormat="1" applyFill="1" applyBorder="1" applyAlignment="1">
      <alignment horizontal="left" vertical="top" wrapText="1"/>
    </xf>
    <xf numFmtId="0" fontId="9" fillId="8" borderId="0" xfId="0" applyFont="1" applyFill="1" applyAlignment="1">
      <alignment horizontal="left" vertical="top"/>
    </xf>
    <xf numFmtId="0" fontId="0" fillId="8" borderId="33" xfId="0" applyFill="1" applyBorder="1" applyAlignment="1">
      <alignment horizontal="left" vertical="top" wrapText="1"/>
    </xf>
    <xf numFmtId="3" fontId="0" fillId="2" borderId="0" xfId="0" applyNumberFormat="1" applyFill="1" applyAlignment="1">
      <alignment horizontal="left" vertical="top"/>
    </xf>
    <xf numFmtId="168" fontId="9" fillId="8" borderId="1" xfId="0" applyNumberFormat="1" applyFont="1" applyFill="1" applyBorder="1" applyAlignment="1">
      <alignment horizontal="left" vertical="top" wrapText="1"/>
    </xf>
    <xf numFmtId="168" fontId="0" fillId="9" borderId="12" xfId="0" applyNumberFormat="1" applyFill="1" applyBorder="1" applyAlignment="1">
      <alignment horizontal="left" vertical="top" wrapText="1"/>
    </xf>
    <xf numFmtId="168" fontId="0" fillId="9" borderId="1" xfId="0" applyNumberFormat="1" applyFill="1" applyBorder="1" applyAlignment="1">
      <alignment horizontal="left" vertical="top" wrapText="1"/>
    </xf>
    <xf numFmtId="165" fontId="0" fillId="0" borderId="12" xfId="0" applyNumberFormat="1" applyBorder="1" applyAlignment="1">
      <alignment horizontal="left" vertical="top" wrapText="1"/>
    </xf>
    <xf numFmtId="168" fontId="0" fillId="8" borderId="0" xfId="0" applyNumberFormat="1" applyFill="1" applyAlignment="1">
      <alignment horizontal="left" vertical="top"/>
    </xf>
    <xf numFmtId="8" fontId="0" fillId="8" borderId="0" xfId="0" applyNumberFormat="1" applyFill="1" applyAlignment="1">
      <alignment horizontal="left" vertical="top"/>
    </xf>
    <xf numFmtId="168" fontId="0" fillId="8" borderId="1" xfId="0" applyNumberFormat="1" applyFill="1" applyBorder="1" applyAlignment="1">
      <alignment horizontal="left" vertical="top"/>
    </xf>
    <xf numFmtId="164" fontId="0" fillId="0" borderId="1" xfId="0" applyNumberFormat="1" applyBorder="1" applyAlignment="1">
      <alignment horizontal="left" vertical="top" wrapText="1"/>
    </xf>
    <xf numFmtId="0" fontId="0" fillId="2" borderId="28" xfId="0" applyFill="1" applyBorder="1" applyAlignment="1">
      <alignment horizontal="left" vertical="top" wrapText="1"/>
    </xf>
    <xf numFmtId="0" fontId="0" fillId="2" borderId="29" xfId="0" applyFill="1" applyBorder="1" applyAlignment="1">
      <alignment horizontal="left" vertical="top" wrapText="1"/>
    </xf>
    <xf numFmtId="3" fontId="0" fillId="2" borderId="30" xfId="0" applyNumberFormat="1" applyFill="1" applyBorder="1" applyAlignment="1">
      <alignment horizontal="left" vertical="top" wrapText="1"/>
    </xf>
    <xf numFmtId="168" fontId="0" fillId="0" borderId="28" xfId="0" applyNumberFormat="1" applyBorder="1" applyAlignment="1">
      <alignment horizontal="left" vertical="top" wrapText="1"/>
    </xf>
    <xf numFmtId="168" fontId="9" fillId="0" borderId="29" xfId="0" applyNumberFormat="1" applyFont="1" applyBorder="1" applyAlignment="1">
      <alignment horizontal="left" vertical="top" wrapText="1"/>
    </xf>
    <xf numFmtId="168" fontId="0" fillId="0" borderId="29" xfId="0" applyNumberFormat="1" applyBorder="1" applyAlignment="1">
      <alignment horizontal="left" vertical="top" wrapText="1"/>
    </xf>
    <xf numFmtId="168" fontId="0" fillId="0" borderId="6" xfId="0" applyNumberFormat="1" applyBorder="1" applyAlignment="1">
      <alignment horizontal="left" vertical="top" wrapText="1"/>
    </xf>
    <xf numFmtId="168" fontId="0" fillId="9" borderId="12" xfId="0" applyNumberFormat="1" applyFill="1" applyBorder="1" applyAlignment="1">
      <alignment horizontal="left" vertical="top"/>
    </xf>
    <xf numFmtId="168" fontId="0" fillId="9" borderId="1" xfId="0" applyNumberFormat="1" applyFill="1" applyBorder="1" applyAlignment="1">
      <alignment horizontal="left" vertical="top"/>
    </xf>
    <xf numFmtId="0" fontId="0" fillId="9" borderId="13" xfId="0" applyFill="1" applyBorder="1" applyAlignment="1">
      <alignment horizontal="left" vertical="top"/>
    </xf>
    <xf numFmtId="168" fontId="0" fillId="0" borderId="12" xfId="0" applyNumberFormat="1" applyBorder="1" applyAlignment="1">
      <alignment horizontal="left" vertical="top"/>
    </xf>
    <xf numFmtId="168" fontId="0" fillId="0" borderId="1" xfId="0" applyNumberFormat="1" applyBorder="1" applyAlignment="1">
      <alignment horizontal="left" vertical="top"/>
    </xf>
    <xf numFmtId="0" fontId="0" fillId="0" borderId="13" xfId="0" applyBorder="1" applyAlignment="1">
      <alignment horizontal="left" vertical="top"/>
    </xf>
    <xf numFmtId="168" fontId="0" fillId="8" borderId="28" xfId="0" applyNumberFormat="1" applyFill="1" applyBorder="1" applyAlignment="1">
      <alignment horizontal="left" vertical="top"/>
    </xf>
    <xf numFmtId="168" fontId="0" fillId="8" borderId="29" xfId="0" applyNumberFormat="1" applyFill="1" applyBorder="1" applyAlignment="1">
      <alignment horizontal="left" vertical="top"/>
    </xf>
    <xf numFmtId="0" fontId="0" fillId="8" borderId="29" xfId="0" applyFill="1" applyBorder="1" applyAlignment="1">
      <alignment horizontal="left" vertical="top"/>
    </xf>
    <xf numFmtId="168" fontId="0" fillId="8" borderId="29" xfId="0" applyNumberFormat="1" applyFill="1" applyBorder="1" applyAlignment="1">
      <alignment horizontal="left" vertical="top" wrapText="1"/>
    </xf>
    <xf numFmtId="0" fontId="0" fillId="8" borderId="30" xfId="0" applyFill="1" applyBorder="1" applyAlignment="1">
      <alignment horizontal="left" vertical="top"/>
    </xf>
    <xf numFmtId="168" fontId="9" fillId="8" borderId="6" xfId="0" applyNumberFormat="1" applyFont="1" applyFill="1" applyBorder="1" applyAlignment="1">
      <alignment horizontal="left" vertical="top"/>
    </xf>
    <xf numFmtId="168" fontId="9" fillId="8" borderId="1" xfId="0" applyNumberFormat="1" applyFont="1" applyFill="1" applyBorder="1" applyAlignment="1">
      <alignment horizontal="left" vertical="top"/>
    </xf>
    <xf numFmtId="168" fontId="0" fillId="8" borderId="19" xfId="0" applyNumberFormat="1" applyFill="1" applyBorder="1" applyAlignment="1">
      <alignment horizontal="left" vertical="top"/>
    </xf>
    <xf numFmtId="168" fontId="0" fillId="8" borderId="3" xfId="0" applyNumberFormat="1" applyFill="1" applyBorder="1" applyAlignment="1">
      <alignment horizontal="left" vertical="top"/>
    </xf>
    <xf numFmtId="0" fontId="0" fillId="8" borderId="3" xfId="0" applyFill="1" applyBorder="1" applyAlignment="1">
      <alignment horizontal="left" vertical="top"/>
    </xf>
    <xf numFmtId="168" fontId="0" fillId="8" borderId="3" xfId="0" applyNumberFormat="1" applyFill="1" applyBorder="1" applyAlignment="1">
      <alignment horizontal="left" vertical="top" wrapText="1"/>
    </xf>
    <xf numFmtId="0" fontId="0" fillId="8" borderId="20" xfId="0" applyFill="1" applyBorder="1" applyAlignment="1">
      <alignment horizontal="left" vertical="top"/>
    </xf>
    <xf numFmtId="0" fontId="0" fillId="8" borderId="0" xfId="0" applyFill="1" applyAlignment="1">
      <alignment horizontal="left" vertical="top" wrapText="1"/>
    </xf>
    <xf numFmtId="0" fontId="0" fillId="8" borderId="6" xfId="0" applyFill="1" applyBorder="1" applyAlignment="1">
      <alignment horizontal="left" vertical="top"/>
    </xf>
    <xf numFmtId="0" fontId="0" fillId="8" borderId="32" xfId="0" applyFill="1" applyBorder="1" applyAlignment="1">
      <alignment horizontal="left" vertical="top"/>
    </xf>
    <xf numFmtId="168" fontId="0" fillId="8" borderId="12" xfId="0" applyNumberFormat="1" applyFill="1" applyBorder="1" applyAlignment="1">
      <alignment horizontal="left" vertical="top"/>
    </xf>
    <xf numFmtId="49" fontId="0" fillId="8" borderId="1" xfId="0" applyNumberFormat="1" applyFill="1" applyBorder="1" applyAlignment="1">
      <alignment horizontal="left" vertical="top"/>
    </xf>
    <xf numFmtId="49" fontId="0" fillId="8" borderId="13" xfId="0" applyNumberFormat="1" applyFill="1" applyBorder="1" applyAlignment="1">
      <alignment horizontal="left" vertical="top"/>
    </xf>
    <xf numFmtId="170" fontId="0" fillId="0" borderId="1" xfId="0" applyNumberFormat="1" applyBorder="1" applyAlignment="1">
      <alignment horizontal="left" vertical="top"/>
    </xf>
    <xf numFmtId="168" fontId="9" fillId="10" borderId="1" xfId="0" applyNumberFormat="1" applyFont="1" applyFill="1" applyBorder="1" applyAlignment="1">
      <alignment horizontal="left" vertical="top"/>
    </xf>
    <xf numFmtId="0" fontId="9" fillId="8" borderId="0" xfId="0" applyFont="1" applyFill="1" applyAlignment="1">
      <alignment horizontal="left" vertical="top" wrapText="1"/>
    </xf>
    <xf numFmtId="168" fontId="0" fillId="0" borderId="34" xfId="0" applyNumberFormat="1" applyBorder="1" applyAlignment="1">
      <alignment horizontal="left" vertical="top"/>
    </xf>
    <xf numFmtId="8" fontId="0" fillId="8" borderId="1" xfId="0" applyNumberFormat="1" applyFill="1" applyBorder="1" applyAlignment="1">
      <alignment horizontal="left" vertical="top"/>
    </xf>
    <xf numFmtId="168" fontId="0" fillId="8" borderId="0" xfId="0" applyNumberFormat="1" applyFill="1" applyAlignment="1">
      <alignment horizontal="left" vertical="top" wrapText="1"/>
    </xf>
    <xf numFmtId="4" fontId="0" fillId="8" borderId="1" xfId="0" applyNumberFormat="1" applyFill="1" applyBorder="1" applyAlignment="1">
      <alignment horizontal="left" vertical="top"/>
    </xf>
    <xf numFmtId="168" fontId="0" fillId="8" borderId="6" xfId="0" applyNumberFormat="1" applyFill="1" applyBorder="1" applyAlignment="1">
      <alignment horizontal="left" vertical="top" wrapText="1"/>
    </xf>
    <xf numFmtId="168" fontId="0" fillId="0" borderId="28" xfId="0" applyNumberFormat="1" applyBorder="1" applyAlignment="1">
      <alignment horizontal="left" vertical="top"/>
    </xf>
    <xf numFmtId="168" fontId="0" fillId="0" borderId="29" xfId="0" applyNumberFormat="1"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168" fontId="0" fillId="8" borderId="6" xfId="0" applyNumberFormat="1" applyFill="1" applyBorder="1" applyAlignment="1">
      <alignment horizontal="left" vertical="top"/>
    </xf>
    <xf numFmtId="168" fontId="0" fillId="9" borderId="21" xfId="0" applyNumberFormat="1" applyFill="1" applyBorder="1" applyAlignment="1">
      <alignment horizontal="left" vertical="top"/>
    </xf>
    <xf numFmtId="168" fontId="0" fillId="9" borderId="22" xfId="0" applyNumberFormat="1" applyFill="1" applyBorder="1" applyAlignment="1">
      <alignment horizontal="left" vertical="top"/>
    </xf>
    <xf numFmtId="0" fontId="0" fillId="9" borderId="22" xfId="0" applyFill="1" applyBorder="1" applyAlignment="1">
      <alignment horizontal="left" vertical="top"/>
    </xf>
    <xf numFmtId="9" fontId="0" fillId="9" borderId="1" xfId="0" applyNumberFormat="1" applyFill="1" applyBorder="1" applyAlignment="1">
      <alignment horizontal="left" vertical="top"/>
    </xf>
    <xf numFmtId="0" fontId="0" fillId="9" borderId="23" xfId="0" applyFill="1" applyBorder="1" applyAlignment="1">
      <alignment horizontal="left" vertical="top"/>
    </xf>
    <xf numFmtId="168" fontId="0" fillId="0" borderId="6" xfId="0" applyNumberFormat="1" applyBorder="1" applyAlignment="1">
      <alignment horizontal="left" vertical="top"/>
    </xf>
    <xf numFmtId="9" fontId="0" fillId="0" borderId="1" xfId="0" applyNumberFormat="1" applyBorder="1" applyAlignment="1">
      <alignment horizontal="left" vertical="top"/>
    </xf>
    <xf numFmtId="8" fontId="9" fillId="8" borderId="0" xfId="0" applyNumberFormat="1" applyFont="1" applyFill="1" applyAlignment="1">
      <alignment horizontal="left" vertical="top"/>
    </xf>
    <xf numFmtId="9" fontId="0" fillId="8" borderId="1" xfId="0" applyNumberFormat="1" applyFill="1" applyBorder="1" applyAlignment="1">
      <alignment horizontal="left" vertical="top"/>
    </xf>
    <xf numFmtId="165" fontId="0" fillId="0" borderId="6" xfId="0" applyNumberFormat="1" applyBorder="1" applyAlignment="1">
      <alignment horizontal="left" vertical="top"/>
    </xf>
    <xf numFmtId="168" fontId="0" fillId="0" borderId="5" xfId="0" applyNumberFormat="1" applyBorder="1" applyAlignment="1">
      <alignment horizontal="left" vertical="top"/>
    </xf>
    <xf numFmtId="168" fontId="0" fillId="0" borderId="3" xfId="0" applyNumberFormat="1" applyBorder="1" applyAlignment="1">
      <alignment horizontal="left" vertical="top"/>
    </xf>
    <xf numFmtId="0" fontId="0" fillId="0" borderId="3" xfId="0" applyBorder="1" applyAlignment="1">
      <alignment horizontal="left" vertical="top"/>
    </xf>
    <xf numFmtId="9" fontId="0" fillId="0" borderId="3" xfId="0" applyNumberFormat="1" applyBorder="1" applyAlignment="1">
      <alignment horizontal="left" vertical="top"/>
    </xf>
    <xf numFmtId="9" fontId="9" fillId="8" borderId="1" xfId="0" applyNumberFormat="1" applyFont="1" applyFill="1" applyBorder="1" applyAlignment="1">
      <alignment horizontal="left" vertical="top"/>
    </xf>
    <xf numFmtId="9" fontId="0" fillId="0" borderId="29" xfId="0" applyNumberFormat="1" applyBorder="1" applyAlignment="1">
      <alignment horizontal="left" vertical="top"/>
    </xf>
    <xf numFmtId="171" fontId="0" fillId="9" borderId="1" xfId="0" applyNumberFormat="1" applyFill="1" applyBorder="1" applyAlignment="1">
      <alignment horizontal="left" vertical="top"/>
    </xf>
    <xf numFmtId="168" fontId="0" fillId="0" borderId="31" xfId="0" applyNumberFormat="1" applyBorder="1" applyAlignment="1">
      <alignment horizontal="left" vertical="top"/>
    </xf>
    <xf numFmtId="8" fontId="9" fillId="8" borderId="6" xfId="0" applyNumberFormat="1" applyFont="1" applyFill="1" applyBorder="1" applyAlignment="1">
      <alignment horizontal="left" vertical="top"/>
    </xf>
    <xf numFmtId="10" fontId="9" fillId="8" borderId="1" xfId="0" applyNumberFormat="1" applyFont="1" applyFill="1" applyBorder="1" applyAlignment="1">
      <alignment horizontal="left" vertical="top"/>
    </xf>
    <xf numFmtId="168" fontId="0" fillId="0" borderId="38" xfId="0" applyNumberFormat="1" applyBorder="1" applyAlignment="1">
      <alignment horizontal="left" vertical="top"/>
    </xf>
    <xf numFmtId="168" fontId="0" fillId="0" borderId="36" xfId="0" applyNumberFormat="1" applyBorder="1" applyAlignment="1">
      <alignment horizontal="left" vertical="top"/>
    </xf>
    <xf numFmtId="0" fontId="0" fillId="0" borderId="36" xfId="0" applyBorder="1" applyAlignment="1">
      <alignment horizontal="left" vertical="top"/>
    </xf>
    <xf numFmtId="9" fontId="0" fillId="9" borderId="13" xfId="0" applyNumberFormat="1" applyFill="1" applyBorder="1" applyAlignment="1">
      <alignment horizontal="left" vertical="top"/>
    </xf>
    <xf numFmtId="0" fontId="9" fillId="8" borderId="32" xfId="0" applyFont="1" applyFill="1" applyBorder="1" applyAlignment="1">
      <alignment horizontal="left" vertical="top"/>
    </xf>
    <xf numFmtId="0" fontId="3" fillId="3" borderId="40" xfId="0" applyFont="1" applyFill="1" applyBorder="1" applyAlignment="1">
      <alignment vertical="center"/>
    </xf>
    <xf numFmtId="0" fontId="0" fillId="9" borderId="39" xfId="0" applyFill="1" applyBorder="1" applyAlignment="1">
      <alignment horizontal="left" vertical="top" wrapText="1"/>
    </xf>
    <xf numFmtId="0" fontId="0" fillId="9" borderId="33" xfId="0" applyFill="1" applyBorder="1" applyAlignment="1">
      <alignment horizontal="left" vertical="top" wrapText="1"/>
    </xf>
    <xf numFmtId="0" fontId="3" fillId="3" borderId="41" xfId="0" applyFont="1" applyFill="1" applyBorder="1" applyAlignment="1">
      <alignment horizontal="center" vertical="center" wrapText="1"/>
    </xf>
    <xf numFmtId="0" fontId="0" fillId="2" borderId="44" xfId="0" applyFill="1" applyBorder="1" applyAlignment="1">
      <alignment horizontal="left" vertical="top" wrapText="1"/>
    </xf>
    <xf numFmtId="0" fontId="0" fillId="2" borderId="33" xfId="0" applyFill="1" applyBorder="1" applyAlignment="1">
      <alignment horizontal="left" vertical="top" wrapText="1"/>
    </xf>
    <xf numFmtId="0" fontId="0" fillId="11" borderId="0" xfId="0" applyFill="1"/>
    <xf numFmtId="0" fontId="5" fillId="11" borderId="0" xfId="0" applyFont="1" applyFill="1"/>
    <xf numFmtId="0" fontId="5" fillId="11" borderId="1" xfId="0" applyFont="1" applyFill="1" applyBorder="1" applyAlignment="1">
      <alignment horizontal="left" vertical="top" wrapText="1"/>
    </xf>
    <xf numFmtId="0" fontId="5" fillId="11" borderId="12" xfId="0" applyFont="1" applyFill="1" applyBorder="1" applyAlignment="1">
      <alignment horizontal="left" vertical="top"/>
    </xf>
    <xf numFmtId="0" fontId="5" fillId="11" borderId="12" xfId="0" applyFont="1" applyFill="1" applyBorder="1" applyAlignment="1">
      <alignment horizontal="left" vertical="top" wrapText="1"/>
    </xf>
    <xf numFmtId="168" fontId="5" fillId="11" borderId="1" xfId="0" applyNumberFormat="1" applyFont="1" applyFill="1" applyBorder="1" applyAlignment="1">
      <alignment horizontal="left" vertical="top" wrapText="1"/>
    </xf>
    <xf numFmtId="168" fontId="5" fillId="11" borderId="1" xfId="0" applyNumberFormat="1" applyFont="1" applyFill="1" applyBorder="1" applyAlignment="1">
      <alignment horizontal="left" vertical="top"/>
    </xf>
    <xf numFmtId="0" fontId="5" fillId="11" borderId="13" xfId="0" applyFont="1" applyFill="1" applyBorder="1" applyAlignment="1">
      <alignment horizontal="left" vertical="top" wrapText="1"/>
    </xf>
    <xf numFmtId="168" fontId="5" fillId="11" borderId="0" xfId="0" applyNumberFormat="1" applyFont="1" applyFill="1"/>
    <xf numFmtId="168" fontId="5" fillId="11" borderId="0" xfId="0" applyNumberFormat="1" applyFont="1" applyFill="1" applyAlignment="1">
      <alignment wrapText="1"/>
    </xf>
    <xf numFmtId="0" fontId="3" fillId="3" borderId="26" xfId="0" applyFont="1" applyFill="1" applyBorder="1" applyAlignment="1">
      <alignment vertical="center"/>
    </xf>
    <xf numFmtId="0" fontId="3" fillId="3" borderId="19" xfId="0" applyFont="1" applyFill="1" applyBorder="1" applyAlignment="1">
      <alignment vertical="center"/>
    </xf>
    <xf numFmtId="0" fontId="4" fillId="3" borderId="27" xfId="0" applyFont="1" applyFill="1" applyBorder="1" applyAlignment="1">
      <alignment vertical="center" wrapText="1"/>
    </xf>
    <xf numFmtId="0" fontId="4" fillId="3" borderId="3" xfId="0" applyFont="1" applyFill="1" applyBorder="1" applyAlignment="1">
      <alignment vertical="center" wrapText="1"/>
    </xf>
    <xf numFmtId="0" fontId="4" fillId="3" borderId="27"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25" xfId="0" applyFont="1" applyFill="1" applyBorder="1" applyAlignment="1">
      <alignment vertical="center" wrapText="1"/>
    </xf>
    <xf numFmtId="0" fontId="4" fillId="3" borderId="20" xfId="0" applyFont="1" applyFill="1" applyBorder="1" applyAlignment="1">
      <alignment vertical="center" wrapText="1"/>
    </xf>
    <xf numFmtId="0" fontId="4" fillId="3" borderId="26" xfId="0" applyFont="1" applyFill="1" applyBorder="1" applyAlignment="1">
      <alignment vertical="center" wrapText="1"/>
    </xf>
    <xf numFmtId="0" fontId="4" fillId="3" borderId="19" xfId="0" applyFont="1" applyFill="1" applyBorder="1" applyAlignment="1">
      <alignment vertical="center" wrapText="1"/>
    </xf>
    <xf numFmtId="0" fontId="3" fillId="3" borderId="25" xfId="0" applyFont="1" applyFill="1" applyBorder="1" applyAlignment="1">
      <alignment vertical="center"/>
    </xf>
    <xf numFmtId="0" fontId="3" fillId="3" borderId="20" xfId="0" applyFont="1" applyFill="1" applyBorder="1" applyAlignment="1">
      <alignment vertical="center"/>
    </xf>
    <xf numFmtId="0" fontId="3" fillId="3" borderId="27" xfId="0" applyFont="1" applyFill="1" applyBorder="1" applyAlignment="1">
      <alignment vertical="center"/>
    </xf>
    <xf numFmtId="0" fontId="3" fillId="3" borderId="3" xfId="0" applyFont="1" applyFill="1" applyBorder="1" applyAlignment="1">
      <alignment vertical="center"/>
    </xf>
    <xf numFmtId="0" fontId="4" fillId="3" borderId="8" xfId="0" applyFont="1" applyFill="1" applyBorder="1" applyAlignment="1">
      <alignment vertical="center" wrapText="1"/>
    </xf>
    <xf numFmtId="0" fontId="4" fillId="3" borderId="2" xfId="0" applyFont="1" applyFill="1" applyBorder="1" applyAlignment="1">
      <alignment vertical="center" wrapText="1"/>
    </xf>
    <xf numFmtId="0" fontId="3" fillId="3" borderId="7" xfId="0" applyFont="1" applyFill="1" applyBorder="1" applyAlignment="1">
      <alignment vertical="center"/>
    </xf>
    <xf numFmtId="0" fontId="3" fillId="3" borderId="10" xfId="0" applyFont="1" applyFill="1" applyBorder="1" applyAlignment="1">
      <alignment vertical="center"/>
    </xf>
    <xf numFmtId="0" fontId="3" fillId="3" borderId="8" xfId="0" applyFont="1" applyFill="1" applyBorder="1" applyAlignment="1">
      <alignment vertical="center"/>
    </xf>
    <xf numFmtId="0" fontId="3" fillId="3" borderId="2" xfId="0" applyFont="1" applyFill="1" applyBorder="1" applyAlignment="1">
      <alignment vertical="center"/>
    </xf>
    <xf numFmtId="0" fontId="3" fillId="3" borderId="9" xfId="0" applyFont="1" applyFill="1" applyBorder="1" applyAlignment="1">
      <alignment vertical="center"/>
    </xf>
    <xf numFmtId="0" fontId="3" fillId="3" borderId="24" xfId="0" applyFont="1" applyFill="1" applyBorder="1" applyAlignment="1">
      <alignment vertical="center"/>
    </xf>
    <xf numFmtId="0" fontId="4" fillId="3" borderId="7" xfId="0" applyFont="1" applyFill="1" applyBorder="1" applyAlignment="1">
      <alignment vertical="center" wrapText="1"/>
    </xf>
    <xf numFmtId="0" fontId="4" fillId="3" borderId="10" xfId="0" applyFont="1" applyFill="1" applyBorder="1" applyAlignment="1">
      <alignment vertical="center" wrapText="1"/>
    </xf>
    <xf numFmtId="0" fontId="3" fillId="3" borderId="42"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4" fillId="3" borderId="4" xfId="0" applyFont="1" applyFill="1" applyBorder="1" applyAlignment="1">
      <alignment vertical="center" wrapText="1"/>
    </xf>
    <xf numFmtId="0" fontId="4" fillId="3" borderId="9" xfId="0" applyFont="1" applyFill="1" applyBorder="1" applyAlignment="1">
      <alignment vertical="center" wrapText="1"/>
    </xf>
    <xf numFmtId="0" fontId="4" fillId="3" borderId="24" xfId="0" applyFont="1" applyFill="1" applyBorder="1" applyAlignment="1">
      <alignment vertical="center" wrapText="1"/>
    </xf>
    <xf numFmtId="0" fontId="3" fillId="3" borderId="7" xfId="0" applyFont="1" applyFill="1" applyBorder="1" applyAlignment="1">
      <alignment vertical="center" wrapText="1"/>
    </xf>
    <xf numFmtId="0" fontId="3" fillId="3" borderId="10" xfId="0" applyFont="1" applyFill="1" applyBorder="1" applyAlignment="1">
      <alignment vertical="center" wrapText="1"/>
    </xf>
    <xf numFmtId="0" fontId="3" fillId="3" borderId="8" xfId="0" applyFont="1" applyFill="1" applyBorder="1" applyAlignment="1">
      <alignment vertical="center" wrapText="1"/>
    </xf>
    <xf numFmtId="0" fontId="3" fillId="3" borderId="2" xfId="0" applyFont="1" applyFill="1" applyBorder="1" applyAlignment="1">
      <alignment vertical="center" wrapText="1"/>
    </xf>
    <xf numFmtId="0" fontId="3" fillId="3" borderId="9" xfId="0" applyFont="1" applyFill="1" applyBorder="1" applyAlignment="1">
      <alignment vertical="center" wrapText="1"/>
    </xf>
    <xf numFmtId="0" fontId="3" fillId="3" borderId="11" xfId="0" applyFont="1" applyFill="1" applyBorder="1" applyAlignment="1">
      <alignment vertical="center" wrapText="1"/>
    </xf>
    <xf numFmtId="0" fontId="4" fillId="3" borderId="2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4"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1" xfId="0" applyFont="1" applyFill="1" applyBorder="1" applyAlignment="1">
      <alignment horizontal="center" vertical="center"/>
    </xf>
    <xf numFmtId="0" fontId="4" fillId="3" borderId="16" xfId="0" applyFont="1" applyFill="1" applyBorder="1" applyAlignment="1">
      <alignment horizontal="center" vertical="center" wrapText="1"/>
    </xf>
    <xf numFmtId="0" fontId="4" fillId="3" borderId="18"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C9E7F2"/>
      <color rgb="FF6BD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114300</xdr:rowOff>
    </xdr:from>
    <xdr:to>
      <xdr:col>0</xdr:col>
      <xdr:colOff>2057400</xdr:colOff>
      <xdr:row>0</xdr:row>
      <xdr:rowOff>934642</xdr:rowOff>
    </xdr:to>
    <xdr:pic>
      <xdr:nvPicPr>
        <xdr:cNvPr id="2" name="Picture 1">
          <a:extLst>
            <a:ext uri="{FF2B5EF4-FFF2-40B4-BE49-F238E27FC236}">
              <a16:creationId xmlns:a16="http://schemas.microsoft.com/office/drawing/2014/main" id="{8F0324DE-D99C-A144-A498-F64A2BE2CE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14300"/>
          <a:ext cx="1828800" cy="8070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177800</xdr:colOff>
      <xdr:row>0</xdr:row>
      <xdr:rowOff>165100</xdr:rowOff>
    </xdr:from>
    <xdr:to>
      <xdr:col>0</xdr:col>
      <xdr:colOff>1998980</xdr:colOff>
      <xdr:row>0</xdr:row>
      <xdr:rowOff>972107</xdr:rowOff>
    </xdr:to>
    <xdr:pic>
      <xdr:nvPicPr>
        <xdr:cNvPr id="2" name="Picture 1">
          <a:extLst>
            <a:ext uri="{FF2B5EF4-FFF2-40B4-BE49-F238E27FC236}">
              <a16:creationId xmlns:a16="http://schemas.microsoft.com/office/drawing/2014/main" id="{E743DA92-CE8A-AF4B-BE1D-E6DF2AEE7B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800" y="165100"/>
          <a:ext cx="1828800" cy="8070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0</xdr:row>
      <xdr:rowOff>177800</xdr:rowOff>
    </xdr:from>
    <xdr:to>
      <xdr:col>0</xdr:col>
      <xdr:colOff>2019300</xdr:colOff>
      <xdr:row>0</xdr:row>
      <xdr:rowOff>971472</xdr:rowOff>
    </xdr:to>
    <xdr:pic>
      <xdr:nvPicPr>
        <xdr:cNvPr id="3" name="Picture 2">
          <a:extLst>
            <a:ext uri="{FF2B5EF4-FFF2-40B4-BE49-F238E27FC236}">
              <a16:creationId xmlns:a16="http://schemas.microsoft.com/office/drawing/2014/main" id="{9DCFCD7E-24C8-CC4C-BF33-6E10C527EF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77800"/>
          <a:ext cx="1828800" cy="8070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165100</xdr:colOff>
      <xdr:row>0</xdr:row>
      <xdr:rowOff>177800</xdr:rowOff>
    </xdr:from>
    <xdr:to>
      <xdr:col>0</xdr:col>
      <xdr:colOff>2001520</xdr:colOff>
      <xdr:row>0</xdr:row>
      <xdr:rowOff>975282</xdr:rowOff>
    </xdr:to>
    <xdr:pic>
      <xdr:nvPicPr>
        <xdr:cNvPr id="3" name="Picture 2">
          <a:extLst>
            <a:ext uri="{FF2B5EF4-FFF2-40B4-BE49-F238E27FC236}">
              <a16:creationId xmlns:a16="http://schemas.microsoft.com/office/drawing/2014/main" id="{9D35BEBD-92B7-D34A-88CD-0BDF9235A4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177800"/>
          <a:ext cx="1828800" cy="807007"/>
        </a:xfrm>
        <a:prstGeom prst="rect">
          <a:avLst/>
        </a:prstGeom>
      </xdr:spPr>
    </xdr:pic>
    <xdr:clientData/>
  </xdr:twoCellAnchor>
</xdr:wsDr>
</file>

<file path=xl/theme/theme1.xml><?xml version="1.0" encoding="utf-8"?>
<a:theme xmlns:a="http://schemas.openxmlformats.org/drawingml/2006/main" name="Office Theme 2007 - 2010">
  <a:themeElements>
    <a:clrScheme name="SEE powerpoint">
      <a:dk1>
        <a:srgbClr val="000000"/>
      </a:dk1>
      <a:lt1>
        <a:srgbClr val="FFFFFF"/>
      </a:lt1>
      <a:dk2>
        <a:srgbClr val="44546A"/>
      </a:dk2>
      <a:lt2>
        <a:srgbClr val="E7E6E6"/>
      </a:lt2>
      <a:accent1>
        <a:srgbClr val="003C71"/>
      </a:accent1>
      <a:accent2>
        <a:srgbClr val="00B2A9"/>
      </a:accent2>
      <a:accent3>
        <a:srgbClr val="0083B2"/>
      </a:accent3>
      <a:accent4>
        <a:srgbClr val="D1235D"/>
      </a:accent4>
      <a:accent5>
        <a:srgbClr val="836B8A"/>
      </a:accent5>
      <a:accent6>
        <a:srgbClr val="B7CE63"/>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PV69"/>
  <sheetViews>
    <sheetView tabSelected="1" zoomScale="130" zoomScaleNormal="130" workbookViewId="0">
      <selection activeCell="D6" sqref="A6:XFD6"/>
    </sheetView>
  </sheetViews>
  <sheetFormatPr defaultColWidth="8.84375" defaultRowHeight="14.6" x14ac:dyDescent="0.4"/>
  <cols>
    <col min="1" max="1" width="34.3046875" bestFit="1" customWidth="1"/>
    <col min="2" max="2" width="17.3046875" customWidth="1"/>
    <col min="3" max="3" width="15.07421875" bestFit="1" customWidth="1"/>
    <col min="4" max="4" width="20.3046875" customWidth="1"/>
    <col min="5" max="5" width="12.4609375" bestFit="1" customWidth="1"/>
    <col min="6" max="6" width="16.69140625" customWidth="1"/>
    <col min="7" max="7" width="29.84375" customWidth="1"/>
    <col min="8" max="8" width="12.84375" customWidth="1"/>
    <col min="9" max="9" width="20.3046875" customWidth="1"/>
    <col min="10" max="10" width="148.3046875" customWidth="1"/>
    <col min="58" max="58" width="11.4609375" customWidth="1"/>
    <col min="60" max="60" width="43" customWidth="1"/>
    <col min="61" max="61" width="30.07421875" customWidth="1"/>
    <col min="62" max="62" width="89.4609375" customWidth="1"/>
  </cols>
  <sheetData>
    <row r="1" spans="1:438" ht="86.15" customHeight="1" x14ac:dyDescent="0.4">
      <c r="B1" s="4" t="s">
        <v>0</v>
      </c>
      <c r="C1" s="24" t="s">
        <v>779</v>
      </c>
      <c r="D1" s="24"/>
      <c r="E1" s="189" t="s">
        <v>891</v>
      </c>
    </row>
    <row r="2" spans="1:438" x14ac:dyDescent="0.4">
      <c r="E2" s="3" t="s">
        <v>1</v>
      </c>
      <c r="F2" s="6">
        <f>SUBTOTAL(105,'Basic Allowances'!F7:F67)</f>
        <v>4573</v>
      </c>
      <c r="G2" s="6">
        <f>SUBTOTAL(105,'Basic Allowances'!G7:G67)</f>
        <v>20610</v>
      </c>
    </row>
    <row r="3" spans="1:438" x14ac:dyDescent="0.4">
      <c r="E3" s="3" t="s">
        <v>2</v>
      </c>
      <c r="F3" s="6">
        <f>SUBTOTAL(104,'Basic Allowances'!F7:F67)</f>
        <v>8950.5499999999993</v>
      </c>
      <c r="G3" s="6">
        <f>SUBTOTAL(104,'Basic Allowances'!G7:G67)</f>
        <v>616600</v>
      </c>
    </row>
    <row r="4" spans="1:438" ht="15" thickBot="1" x14ac:dyDescent="0.45">
      <c r="E4" s="3" t="s">
        <v>3</v>
      </c>
      <c r="F4" s="6">
        <f>SUBTOTAL(101,'Basic Allowances'!F7:F67)</f>
        <v>6208.6809090909092</v>
      </c>
      <c r="G4" s="6">
        <f>SUBTOTAL(101,'Basic Allowances'!G7:G67)</f>
        <v>363961.07142857142</v>
      </c>
    </row>
    <row r="5" spans="1:438" s="2" customFormat="1" ht="15.45" x14ac:dyDescent="0.4">
      <c r="A5" s="199" t="s">
        <v>4</v>
      </c>
      <c r="B5" s="211" t="s">
        <v>5</v>
      </c>
      <c r="C5" s="211" t="s">
        <v>6</v>
      </c>
      <c r="D5" s="183"/>
      <c r="E5" s="209" t="s">
        <v>7</v>
      </c>
      <c r="F5" s="207" t="s">
        <v>8</v>
      </c>
      <c r="G5" s="201" t="s">
        <v>9</v>
      </c>
      <c r="H5" s="203" t="s">
        <v>10</v>
      </c>
      <c r="I5" s="201" t="s">
        <v>11</v>
      </c>
      <c r="J5" s="205" t="s">
        <v>12</v>
      </c>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row>
    <row r="6" spans="1:438" s="2" customFormat="1" ht="54.9" customHeight="1" thickBot="1" x14ac:dyDescent="0.45">
      <c r="A6" s="200"/>
      <c r="B6" s="212"/>
      <c r="C6" s="212"/>
      <c r="D6" s="186" t="s">
        <v>883</v>
      </c>
      <c r="E6" s="210"/>
      <c r="F6" s="208"/>
      <c r="G6" s="202"/>
      <c r="H6" s="204"/>
      <c r="I6" s="202"/>
      <c r="J6" s="20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row>
    <row r="7" spans="1:438" s="39" customFormat="1" x14ac:dyDescent="0.4">
      <c r="A7" s="49" t="s">
        <v>836</v>
      </c>
      <c r="B7" s="50" t="s">
        <v>14</v>
      </c>
      <c r="C7" s="50" t="s">
        <v>15</v>
      </c>
      <c r="D7" s="50" t="s">
        <v>886</v>
      </c>
      <c r="E7" s="51">
        <v>65000</v>
      </c>
      <c r="F7" s="158">
        <v>5279</v>
      </c>
      <c r="G7" s="159">
        <v>239548</v>
      </c>
      <c r="H7" s="160">
        <v>29</v>
      </c>
      <c r="I7" s="161">
        <v>0.45</v>
      </c>
      <c r="J7" s="162" t="s">
        <v>837</v>
      </c>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row>
    <row r="8" spans="1:438" x14ac:dyDescent="0.4">
      <c r="A8" s="53" t="s">
        <v>13</v>
      </c>
      <c r="B8" s="54" t="s">
        <v>14</v>
      </c>
      <c r="C8" s="54" t="s">
        <v>15</v>
      </c>
      <c r="D8" s="95" t="s">
        <v>884</v>
      </c>
      <c r="E8" s="55">
        <v>159827</v>
      </c>
      <c r="F8" s="163">
        <v>6638</v>
      </c>
      <c r="G8" s="125">
        <v>491810</v>
      </c>
      <c r="H8" s="71">
        <v>54</v>
      </c>
      <c r="I8" s="164">
        <v>0.3</v>
      </c>
      <c r="J8" s="13" t="s">
        <v>16</v>
      </c>
    </row>
    <row r="9" spans="1:438" x14ac:dyDescent="0.4">
      <c r="A9" s="53" t="s">
        <v>17</v>
      </c>
      <c r="B9" s="54" t="s">
        <v>14</v>
      </c>
      <c r="C9" s="54" t="s">
        <v>18</v>
      </c>
      <c r="D9" s="95" t="s">
        <v>884</v>
      </c>
      <c r="E9" s="55">
        <v>135000</v>
      </c>
      <c r="F9" s="163">
        <v>5551.13</v>
      </c>
      <c r="G9" s="125">
        <v>400000</v>
      </c>
      <c r="H9" s="71">
        <v>47</v>
      </c>
      <c r="I9" s="164">
        <v>0</v>
      </c>
      <c r="J9" s="13" t="s">
        <v>19</v>
      </c>
    </row>
    <row r="10" spans="1:438" x14ac:dyDescent="0.4">
      <c r="A10" s="53" t="s">
        <v>20</v>
      </c>
      <c r="B10" s="54" t="s">
        <v>14</v>
      </c>
      <c r="C10" s="54" t="s">
        <v>21</v>
      </c>
      <c r="D10" s="95" t="s">
        <v>884</v>
      </c>
      <c r="E10" s="55">
        <v>190198</v>
      </c>
      <c r="F10" s="163">
        <v>8046</v>
      </c>
      <c r="G10" s="125">
        <v>616600</v>
      </c>
      <c r="H10" s="71">
        <v>54</v>
      </c>
      <c r="I10" s="164">
        <v>0.5</v>
      </c>
      <c r="J10" s="13" t="s">
        <v>31</v>
      </c>
    </row>
    <row r="11" spans="1:438" hidden="1" x14ac:dyDescent="0.4">
      <c r="A11" s="53" t="s">
        <v>23</v>
      </c>
      <c r="B11" s="54" t="s">
        <v>24</v>
      </c>
      <c r="C11" s="54" t="s">
        <v>25</v>
      </c>
      <c r="D11" s="95" t="s">
        <v>886</v>
      </c>
      <c r="E11" s="55">
        <v>124608</v>
      </c>
      <c r="F11" s="163">
        <v>9389</v>
      </c>
      <c r="G11" s="125">
        <v>602470</v>
      </c>
      <c r="H11" s="71">
        <v>41</v>
      </c>
      <c r="I11" s="164">
        <v>0.33</v>
      </c>
      <c r="J11" s="13" t="s">
        <v>26</v>
      </c>
    </row>
    <row r="12" spans="1:438" hidden="1" x14ac:dyDescent="0.4">
      <c r="A12" s="53" t="s">
        <v>27</v>
      </c>
      <c r="B12" s="54" t="s">
        <v>24</v>
      </c>
      <c r="C12" s="54" t="s">
        <v>28</v>
      </c>
      <c r="D12" s="95" t="s">
        <v>886</v>
      </c>
      <c r="E12" s="55">
        <v>276300</v>
      </c>
      <c r="F12" s="163">
        <v>14218</v>
      </c>
      <c r="G12" s="125">
        <v>999260</v>
      </c>
      <c r="H12" s="71">
        <v>54</v>
      </c>
      <c r="I12" s="164">
        <v>0.33</v>
      </c>
      <c r="J12" s="13" t="s">
        <v>31</v>
      </c>
    </row>
    <row r="13" spans="1:438" hidden="1" x14ac:dyDescent="0.4">
      <c r="A13" s="53" t="s">
        <v>29</v>
      </c>
      <c r="B13" s="54" t="s">
        <v>24</v>
      </c>
      <c r="C13" s="54" t="s">
        <v>30</v>
      </c>
      <c r="D13" s="95" t="s">
        <v>885</v>
      </c>
      <c r="E13" s="55">
        <v>553100</v>
      </c>
      <c r="F13" s="163">
        <v>14805</v>
      </c>
      <c r="G13" s="125">
        <v>2923325</v>
      </c>
      <c r="H13" s="71">
        <v>147</v>
      </c>
      <c r="I13" s="71" t="s">
        <v>22</v>
      </c>
      <c r="J13" s="13" t="s">
        <v>31</v>
      </c>
    </row>
    <row r="14" spans="1:438" x14ac:dyDescent="0.4">
      <c r="A14" s="192" t="s">
        <v>32</v>
      </c>
      <c r="B14" s="54" t="s">
        <v>14</v>
      </c>
      <c r="C14" s="54" t="s">
        <v>18</v>
      </c>
      <c r="D14" s="95" t="s">
        <v>884</v>
      </c>
      <c r="E14" s="55">
        <v>159900</v>
      </c>
      <c r="F14" s="163">
        <v>6476.36</v>
      </c>
      <c r="G14" s="125">
        <v>305552</v>
      </c>
      <c r="H14" s="71">
        <v>39</v>
      </c>
      <c r="I14" s="71" t="s">
        <v>22</v>
      </c>
      <c r="J14" s="196" t="s">
        <v>892</v>
      </c>
    </row>
    <row r="15" spans="1:438" ht="43.75" x14ac:dyDescent="0.4">
      <c r="A15" s="53" t="s">
        <v>33</v>
      </c>
      <c r="B15" s="54" t="s">
        <v>14</v>
      </c>
      <c r="C15" s="54" t="s">
        <v>34</v>
      </c>
      <c r="D15" s="95" t="s">
        <v>884</v>
      </c>
      <c r="E15" s="55">
        <v>162000</v>
      </c>
      <c r="F15" s="163">
        <v>4836</v>
      </c>
      <c r="G15" s="125">
        <v>357653</v>
      </c>
      <c r="H15" s="71">
        <v>48</v>
      </c>
      <c r="I15" s="71" t="s">
        <v>22</v>
      </c>
      <c r="J15" s="13" t="s">
        <v>35</v>
      </c>
    </row>
    <row r="16" spans="1:438" x14ac:dyDescent="0.4">
      <c r="A16" s="53" t="s">
        <v>36</v>
      </c>
      <c r="B16" s="54" t="s">
        <v>14</v>
      </c>
      <c r="C16" s="54" t="s">
        <v>15</v>
      </c>
      <c r="D16" s="95" t="s">
        <v>887</v>
      </c>
      <c r="E16" s="55">
        <v>113794</v>
      </c>
      <c r="F16" s="163">
        <v>5460</v>
      </c>
      <c r="G16" s="125">
        <v>325100</v>
      </c>
      <c r="H16" s="71">
        <v>36</v>
      </c>
      <c r="I16" s="71" t="s">
        <v>22</v>
      </c>
      <c r="J16" s="13" t="s">
        <v>31</v>
      </c>
    </row>
    <row r="17" spans="1:438" x14ac:dyDescent="0.4">
      <c r="A17" s="53" t="s">
        <v>37</v>
      </c>
      <c r="B17" s="54" t="s">
        <v>14</v>
      </c>
      <c r="C17" s="54" t="s">
        <v>15</v>
      </c>
      <c r="D17" s="95" t="s">
        <v>886</v>
      </c>
      <c r="E17" s="55">
        <v>119000</v>
      </c>
      <c r="F17" s="163">
        <v>7434</v>
      </c>
      <c r="G17" s="125" t="s">
        <v>770</v>
      </c>
      <c r="H17" s="71">
        <v>36</v>
      </c>
      <c r="I17" s="71" t="s">
        <v>22</v>
      </c>
      <c r="J17" s="13" t="s">
        <v>38</v>
      </c>
    </row>
    <row r="18" spans="1:438" x14ac:dyDescent="0.4">
      <c r="A18" s="53" t="s">
        <v>39</v>
      </c>
      <c r="B18" s="54" t="s">
        <v>14</v>
      </c>
      <c r="C18" s="54" t="s">
        <v>18</v>
      </c>
      <c r="D18" s="95" t="s">
        <v>886</v>
      </c>
      <c r="E18" s="55">
        <v>116410</v>
      </c>
      <c r="F18" s="163">
        <v>5000</v>
      </c>
      <c r="G18" s="125">
        <v>155000</v>
      </c>
      <c r="H18" s="71">
        <v>32</v>
      </c>
      <c r="I18" s="164">
        <v>0.4</v>
      </c>
      <c r="J18" s="13" t="s">
        <v>40</v>
      </c>
    </row>
    <row r="19" spans="1:438" x14ac:dyDescent="0.4">
      <c r="A19" s="53" t="s">
        <v>838</v>
      </c>
      <c r="B19" s="54" t="s">
        <v>14</v>
      </c>
      <c r="C19" s="54" t="s">
        <v>21</v>
      </c>
      <c r="D19" s="95" t="s">
        <v>884</v>
      </c>
      <c r="E19" s="55">
        <v>127000</v>
      </c>
      <c r="F19" s="163">
        <v>7297.5</v>
      </c>
      <c r="G19" s="125">
        <v>466000</v>
      </c>
      <c r="H19" s="71">
        <v>43</v>
      </c>
      <c r="I19" s="164">
        <v>0</v>
      </c>
      <c r="J19" s="13" t="s">
        <v>31</v>
      </c>
    </row>
    <row r="20" spans="1:438" x14ac:dyDescent="0.4">
      <c r="A20" s="53" t="s">
        <v>42</v>
      </c>
      <c r="B20" s="54" t="s">
        <v>14</v>
      </c>
      <c r="C20" s="54" t="s">
        <v>28</v>
      </c>
      <c r="D20" s="95" t="s">
        <v>887</v>
      </c>
      <c r="E20" s="55">
        <v>102744</v>
      </c>
      <c r="F20" s="163">
        <v>4573</v>
      </c>
      <c r="G20" s="125">
        <v>140000</v>
      </c>
      <c r="H20" s="71">
        <v>27</v>
      </c>
      <c r="I20" s="164">
        <v>0.5</v>
      </c>
      <c r="J20" s="13" t="s">
        <v>31</v>
      </c>
    </row>
    <row r="21" spans="1:438" ht="29.15" x14ac:dyDescent="0.4">
      <c r="A21" s="53" t="s">
        <v>43</v>
      </c>
      <c r="B21" s="54" t="s">
        <v>14</v>
      </c>
      <c r="C21" s="54" t="s">
        <v>21</v>
      </c>
      <c r="D21" s="95" t="s">
        <v>887</v>
      </c>
      <c r="E21" s="55">
        <v>140000</v>
      </c>
      <c r="F21" s="163">
        <v>8348.64</v>
      </c>
      <c r="G21" s="125">
        <v>466560</v>
      </c>
      <c r="H21" s="71">
        <v>39</v>
      </c>
      <c r="I21" s="164">
        <v>0.3</v>
      </c>
      <c r="J21" s="13" t="s">
        <v>44</v>
      </c>
    </row>
    <row r="22" spans="1:438" s="17" customFormat="1" hidden="1" x14ac:dyDescent="0.4">
      <c r="A22" s="53" t="s">
        <v>821</v>
      </c>
      <c r="B22" s="54" t="s">
        <v>74</v>
      </c>
      <c r="C22" s="54" t="s">
        <v>28</v>
      </c>
      <c r="D22" s="95" t="s">
        <v>885</v>
      </c>
      <c r="E22" s="58">
        <v>555585</v>
      </c>
      <c r="F22" s="165">
        <v>14314</v>
      </c>
      <c r="G22" s="37">
        <v>1005000</v>
      </c>
      <c r="H22" s="35">
        <v>50</v>
      </c>
      <c r="I22" s="35">
        <v>50</v>
      </c>
      <c r="J22" s="83" t="s">
        <v>822</v>
      </c>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row>
    <row r="23" spans="1:438" x14ac:dyDescent="0.4">
      <c r="A23" s="53" t="s">
        <v>45</v>
      </c>
      <c r="B23" s="54" t="s">
        <v>14</v>
      </c>
      <c r="C23" s="54" t="s">
        <v>46</v>
      </c>
      <c r="D23" s="95" t="s">
        <v>884</v>
      </c>
      <c r="E23" s="55">
        <v>138800</v>
      </c>
      <c r="F23" s="163">
        <v>5705</v>
      </c>
      <c r="G23" s="125">
        <v>370000</v>
      </c>
      <c r="H23" s="71">
        <v>48</v>
      </c>
      <c r="I23" s="164">
        <v>0.5</v>
      </c>
      <c r="J23" s="13" t="s">
        <v>31</v>
      </c>
    </row>
    <row r="24" spans="1:438" s="17" customFormat="1" x14ac:dyDescent="0.4">
      <c r="A24" s="53" t="s">
        <v>704</v>
      </c>
      <c r="B24" s="54" t="s">
        <v>14</v>
      </c>
      <c r="C24" s="54" t="s">
        <v>46</v>
      </c>
      <c r="D24" s="95" t="s">
        <v>889</v>
      </c>
      <c r="E24" s="55">
        <v>81000</v>
      </c>
      <c r="F24" s="111">
        <v>6081.11</v>
      </c>
      <c r="G24" s="112">
        <v>290812</v>
      </c>
      <c r="H24" s="59">
        <v>35</v>
      </c>
      <c r="I24" s="166">
        <v>0.5</v>
      </c>
      <c r="J24" s="13" t="s">
        <v>705</v>
      </c>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row>
    <row r="25" spans="1:438" x14ac:dyDescent="0.4">
      <c r="A25" s="53" t="s">
        <v>47</v>
      </c>
      <c r="B25" s="54" t="s">
        <v>14</v>
      </c>
      <c r="C25" s="54" t="s">
        <v>18</v>
      </c>
      <c r="D25" s="95" t="s">
        <v>884</v>
      </c>
      <c r="E25" s="55">
        <v>110000</v>
      </c>
      <c r="F25" s="163">
        <v>6014</v>
      </c>
      <c r="G25" s="125">
        <v>335800</v>
      </c>
      <c r="H25" s="71">
        <v>30</v>
      </c>
      <c r="I25" s="164">
        <v>0.5</v>
      </c>
      <c r="J25" s="13" t="s">
        <v>31</v>
      </c>
    </row>
    <row r="26" spans="1:438" x14ac:dyDescent="0.4">
      <c r="A26" s="53" t="s">
        <v>49</v>
      </c>
      <c r="B26" s="54" t="s">
        <v>14</v>
      </c>
      <c r="C26" s="54" t="s">
        <v>21</v>
      </c>
      <c r="D26" s="95" t="s">
        <v>887</v>
      </c>
      <c r="E26" s="55">
        <v>86000</v>
      </c>
      <c r="F26" s="163">
        <v>7968</v>
      </c>
      <c r="G26" s="125">
        <v>281599</v>
      </c>
      <c r="H26" s="71">
        <v>28</v>
      </c>
      <c r="I26" s="164">
        <v>0.5</v>
      </c>
      <c r="J26" s="13" t="s">
        <v>31</v>
      </c>
    </row>
    <row r="27" spans="1:438" x14ac:dyDescent="0.4">
      <c r="A27" s="53" t="s">
        <v>51</v>
      </c>
      <c r="B27" s="54" t="s">
        <v>14</v>
      </c>
      <c r="C27" s="54" t="s">
        <v>18</v>
      </c>
      <c r="D27" s="95" t="s">
        <v>886</v>
      </c>
      <c r="E27" s="55">
        <v>106900</v>
      </c>
      <c r="F27" s="163">
        <v>5613</v>
      </c>
      <c r="G27" s="125">
        <v>332740</v>
      </c>
      <c r="H27" s="71">
        <v>39</v>
      </c>
      <c r="I27" s="71" t="s">
        <v>22</v>
      </c>
      <c r="J27" s="13" t="s">
        <v>31</v>
      </c>
    </row>
    <row r="28" spans="1:438" s="17" customFormat="1" x14ac:dyDescent="0.4">
      <c r="A28" s="53" t="s">
        <v>706</v>
      </c>
      <c r="B28" s="54" t="s">
        <v>14</v>
      </c>
      <c r="C28" s="54" t="s">
        <v>46</v>
      </c>
      <c r="D28" s="95" t="s">
        <v>887</v>
      </c>
      <c r="E28" s="55">
        <v>150000</v>
      </c>
      <c r="F28" s="157">
        <v>8348</v>
      </c>
      <c r="G28" s="112">
        <v>530000</v>
      </c>
      <c r="H28" s="59">
        <v>48</v>
      </c>
      <c r="I28" s="166">
        <v>0.35</v>
      </c>
      <c r="J28" s="91" t="s">
        <v>31</v>
      </c>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row>
    <row r="29" spans="1:438" s="39" customFormat="1" hidden="1" x14ac:dyDescent="0.4">
      <c r="A29" s="49" t="s">
        <v>839</v>
      </c>
      <c r="B29" s="72" t="s">
        <v>74</v>
      </c>
      <c r="C29" s="72" t="s">
        <v>21</v>
      </c>
      <c r="D29" s="44" t="s">
        <v>885</v>
      </c>
      <c r="E29" s="73">
        <v>1389200</v>
      </c>
      <c r="F29" s="121">
        <v>13523</v>
      </c>
      <c r="G29" s="122">
        <v>1500000</v>
      </c>
      <c r="H29" s="72">
        <v>78</v>
      </c>
      <c r="I29" s="72"/>
      <c r="J29" s="123" t="s">
        <v>842</v>
      </c>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row>
    <row r="30" spans="1:438" x14ac:dyDescent="0.4">
      <c r="A30" s="53" t="s">
        <v>52</v>
      </c>
      <c r="B30" s="54" t="s">
        <v>14</v>
      </c>
      <c r="C30" s="54" t="s">
        <v>28</v>
      </c>
      <c r="D30" s="95" t="s">
        <v>884</v>
      </c>
      <c r="E30" s="55">
        <v>95000</v>
      </c>
      <c r="F30" s="163">
        <v>6429</v>
      </c>
      <c r="G30" s="125">
        <v>300000</v>
      </c>
      <c r="H30" s="71">
        <v>32</v>
      </c>
      <c r="I30" s="164">
        <v>0.33</v>
      </c>
      <c r="J30" s="13" t="s">
        <v>53</v>
      </c>
    </row>
    <row r="31" spans="1:438" x14ac:dyDescent="0.4">
      <c r="A31" s="53" t="s">
        <v>54</v>
      </c>
      <c r="B31" s="54" t="s">
        <v>14</v>
      </c>
      <c r="C31" s="54" t="s">
        <v>21</v>
      </c>
      <c r="D31" s="95" t="s">
        <v>884</v>
      </c>
      <c r="E31" s="55">
        <v>124200</v>
      </c>
      <c r="F31" s="163">
        <v>6136</v>
      </c>
      <c r="G31" s="125">
        <v>411228</v>
      </c>
      <c r="H31" s="71">
        <v>36</v>
      </c>
      <c r="I31" s="164">
        <v>0</v>
      </c>
      <c r="J31" s="13" t="s">
        <v>55</v>
      </c>
    </row>
    <row r="32" spans="1:438" x14ac:dyDescent="0.4">
      <c r="A32" s="53" t="s">
        <v>56</v>
      </c>
      <c r="B32" s="54" t="s">
        <v>14</v>
      </c>
      <c r="C32" s="54" t="s">
        <v>15</v>
      </c>
      <c r="D32" s="95" t="s">
        <v>887</v>
      </c>
      <c r="E32" s="55" t="s">
        <v>57</v>
      </c>
      <c r="F32" s="167">
        <v>6011.7</v>
      </c>
      <c r="G32" s="125">
        <v>436395</v>
      </c>
      <c r="H32" s="71">
        <v>48</v>
      </c>
      <c r="I32" s="164">
        <v>0.35</v>
      </c>
      <c r="J32" s="13" t="s">
        <v>58</v>
      </c>
    </row>
    <row r="33" spans="1:438" ht="29.15" hidden="1" x14ac:dyDescent="0.4">
      <c r="A33" s="53" t="s">
        <v>59</v>
      </c>
      <c r="B33" s="54" t="s">
        <v>24</v>
      </c>
      <c r="C33" s="54" t="s">
        <v>21</v>
      </c>
      <c r="D33" s="95" t="s">
        <v>884</v>
      </c>
      <c r="E33" s="55">
        <v>140000</v>
      </c>
      <c r="F33" s="163">
        <v>9605.68</v>
      </c>
      <c r="G33" s="125">
        <v>545998</v>
      </c>
      <c r="H33" s="71">
        <v>39</v>
      </c>
      <c r="I33" s="164">
        <v>0</v>
      </c>
      <c r="J33" s="13" t="s">
        <v>60</v>
      </c>
    </row>
    <row r="34" spans="1:438" x14ac:dyDescent="0.4">
      <c r="A34" s="53" t="s">
        <v>61</v>
      </c>
      <c r="B34" s="54" t="s">
        <v>14</v>
      </c>
      <c r="C34" s="54" t="s">
        <v>28</v>
      </c>
      <c r="D34" s="95" t="s">
        <v>884</v>
      </c>
      <c r="E34" s="55">
        <v>103745</v>
      </c>
      <c r="F34" s="163">
        <v>5002</v>
      </c>
      <c r="G34" s="125">
        <v>226000</v>
      </c>
      <c r="H34" s="71">
        <v>41</v>
      </c>
      <c r="I34" s="164">
        <v>0.5</v>
      </c>
      <c r="J34" s="13" t="s">
        <v>31</v>
      </c>
    </row>
    <row r="35" spans="1:438" x14ac:dyDescent="0.4">
      <c r="A35" s="53" t="s">
        <v>62</v>
      </c>
      <c r="B35" s="54" t="s">
        <v>14</v>
      </c>
      <c r="C35" s="54" t="s">
        <v>18</v>
      </c>
      <c r="D35" s="95" t="s">
        <v>884</v>
      </c>
      <c r="E35" s="55">
        <v>184200</v>
      </c>
      <c r="F35" s="163">
        <v>6047.14</v>
      </c>
      <c r="G35" s="125">
        <v>20610</v>
      </c>
      <c r="H35" s="71">
        <v>49</v>
      </c>
      <c r="I35" s="71" t="s">
        <v>22</v>
      </c>
      <c r="J35" s="13" t="s">
        <v>63</v>
      </c>
    </row>
    <row r="36" spans="1:438" hidden="1" x14ac:dyDescent="0.4">
      <c r="A36" s="53" t="s">
        <v>64</v>
      </c>
      <c r="B36" s="54" t="s">
        <v>24</v>
      </c>
      <c r="C36" s="54" t="s">
        <v>18</v>
      </c>
      <c r="D36" s="95" t="s">
        <v>886</v>
      </c>
      <c r="E36" s="55">
        <v>282700</v>
      </c>
      <c r="F36" s="163">
        <v>12098</v>
      </c>
      <c r="G36" s="125">
        <v>1123473</v>
      </c>
      <c r="H36" s="71">
        <v>59</v>
      </c>
      <c r="I36" s="164">
        <v>0.25</v>
      </c>
      <c r="J36" s="13" t="s">
        <v>65</v>
      </c>
    </row>
    <row r="37" spans="1:438" x14ac:dyDescent="0.4">
      <c r="A37" s="53" t="s">
        <v>66</v>
      </c>
      <c r="B37" s="54" t="s">
        <v>14</v>
      </c>
      <c r="C37" s="54" t="s">
        <v>15</v>
      </c>
      <c r="D37" s="95" t="s">
        <v>884</v>
      </c>
      <c r="E37" s="55">
        <v>152600</v>
      </c>
      <c r="F37" s="163">
        <v>5700</v>
      </c>
      <c r="G37" s="125">
        <v>387137</v>
      </c>
      <c r="H37" s="71">
        <v>48</v>
      </c>
      <c r="I37" s="71" t="s">
        <v>22</v>
      </c>
      <c r="J37" s="13" t="s">
        <v>67</v>
      </c>
    </row>
    <row r="38" spans="1:438" hidden="1" x14ac:dyDescent="0.4">
      <c r="A38" s="53" t="s">
        <v>68</v>
      </c>
      <c r="B38" s="54" t="s">
        <v>24</v>
      </c>
      <c r="C38" s="54" t="s">
        <v>30</v>
      </c>
      <c r="D38" s="95" t="s">
        <v>886</v>
      </c>
      <c r="E38" s="55">
        <v>290000</v>
      </c>
      <c r="F38" s="163">
        <v>12213</v>
      </c>
      <c r="G38" s="125" t="s">
        <v>770</v>
      </c>
      <c r="H38" s="71">
        <v>57</v>
      </c>
      <c r="I38" s="71" t="s">
        <v>22</v>
      </c>
      <c r="J38" s="13" t="s">
        <v>31</v>
      </c>
    </row>
    <row r="39" spans="1:438" s="17" customFormat="1" x14ac:dyDescent="0.4">
      <c r="A39" s="65" t="s">
        <v>761</v>
      </c>
      <c r="B39" s="66" t="s">
        <v>14</v>
      </c>
      <c r="C39" s="54" t="s">
        <v>46</v>
      </c>
      <c r="D39" s="95" t="s">
        <v>887</v>
      </c>
      <c r="E39" s="96">
        <v>86000</v>
      </c>
      <c r="F39" s="101">
        <v>4793.01</v>
      </c>
      <c r="G39" s="102" t="s">
        <v>770</v>
      </c>
      <c r="H39" s="27">
        <v>41</v>
      </c>
      <c r="I39" s="64" t="s">
        <v>22</v>
      </c>
      <c r="J39" s="28" t="s">
        <v>31</v>
      </c>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row>
    <row r="40" spans="1:438" x14ac:dyDescent="0.4">
      <c r="A40" s="65" t="s">
        <v>781</v>
      </c>
      <c r="B40" s="66" t="s">
        <v>14</v>
      </c>
      <c r="C40" s="54" t="s">
        <v>21</v>
      </c>
      <c r="D40" s="95" t="s">
        <v>885</v>
      </c>
      <c r="E40" s="67">
        <v>179753</v>
      </c>
      <c r="F40" s="168">
        <v>7426</v>
      </c>
      <c r="G40" s="169">
        <v>520000</v>
      </c>
      <c r="H40" s="170">
        <v>48</v>
      </c>
      <c r="I40" s="171">
        <v>0.3</v>
      </c>
      <c r="J40" s="70" t="s">
        <v>70</v>
      </c>
    </row>
    <row r="41" spans="1:438" x14ac:dyDescent="0.4">
      <c r="A41" s="53" t="s">
        <v>71</v>
      </c>
      <c r="B41" s="54" t="s">
        <v>14</v>
      </c>
      <c r="C41" s="54" t="s">
        <v>34</v>
      </c>
      <c r="D41" s="95" t="s">
        <v>884</v>
      </c>
      <c r="E41" s="55">
        <v>163260</v>
      </c>
      <c r="F41" s="163">
        <v>5826.72</v>
      </c>
      <c r="G41" s="125">
        <v>430388</v>
      </c>
      <c r="H41" s="71">
        <v>48</v>
      </c>
      <c r="I41" s="71" t="s">
        <v>22</v>
      </c>
      <c r="J41" s="13" t="s">
        <v>72</v>
      </c>
    </row>
    <row r="42" spans="1:438" ht="29.15" hidden="1" x14ac:dyDescent="0.4">
      <c r="A42" s="53" t="s">
        <v>73</v>
      </c>
      <c r="B42" s="54" t="s">
        <v>74</v>
      </c>
      <c r="C42" s="54" t="s">
        <v>34</v>
      </c>
      <c r="D42" s="95" t="s">
        <v>884</v>
      </c>
      <c r="E42" s="55">
        <v>521890</v>
      </c>
      <c r="F42" s="163">
        <v>13356</v>
      </c>
      <c r="G42" s="125">
        <v>1200000</v>
      </c>
      <c r="H42" s="71">
        <v>63</v>
      </c>
      <c r="I42" s="71" t="s">
        <v>22</v>
      </c>
      <c r="J42" s="13" t="s">
        <v>75</v>
      </c>
    </row>
    <row r="43" spans="1:438" hidden="1" x14ac:dyDescent="0.4">
      <c r="A43" s="53" t="s">
        <v>76</v>
      </c>
      <c r="B43" s="54" t="s">
        <v>24</v>
      </c>
      <c r="C43" s="54" t="s">
        <v>21</v>
      </c>
      <c r="D43" s="95" t="s">
        <v>884</v>
      </c>
      <c r="E43" s="55">
        <v>208400</v>
      </c>
      <c r="F43" s="163">
        <v>13055</v>
      </c>
      <c r="G43" s="125">
        <v>734649.62</v>
      </c>
      <c r="H43" s="71">
        <v>42</v>
      </c>
      <c r="I43" s="71" t="s">
        <v>22</v>
      </c>
      <c r="J43" s="13" t="s">
        <v>77</v>
      </c>
    </row>
    <row r="44" spans="1:438" ht="29.15" hidden="1" x14ac:dyDescent="0.4">
      <c r="A44" s="53" t="s">
        <v>78</v>
      </c>
      <c r="B44" s="54" t="s">
        <v>24</v>
      </c>
      <c r="C44" s="54" t="s">
        <v>25</v>
      </c>
      <c r="D44" s="95" t="s">
        <v>886</v>
      </c>
      <c r="E44" s="55">
        <v>162670</v>
      </c>
      <c r="F44" s="163">
        <v>9289.08</v>
      </c>
      <c r="G44" s="125">
        <v>550000</v>
      </c>
      <c r="H44" s="71">
        <v>48</v>
      </c>
      <c r="I44" s="71" t="s">
        <v>22</v>
      </c>
      <c r="J44" s="13" t="s">
        <v>79</v>
      </c>
    </row>
    <row r="45" spans="1:438" x14ac:dyDescent="0.4">
      <c r="A45" s="53" t="s">
        <v>80</v>
      </c>
      <c r="B45" s="54" t="s">
        <v>14</v>
      </c>
      <c r="C45" s="54" t="s">
        <v>46</v>
      </c>
      <c r="D45" s="95" t="s">
        <v>884</v>
      </c>
      <c r="E45" s="55">
        <v>150000</v>
      </c>
      <c r="F45" s="163">
        <v>6135</v>
      </c>
      <c r="G45" s="125">
        <v>422800</v>
      </c>
      <c r="H45" s="71">
        <v>45</v>
      </c>
      <c r="I45" s="164">
        <v>0.4</v>
      </c>
      <c r="J45" s="13" t="s">
        <v>31</v>
      </c>
    </row>
    <row r="46" spans="1:438" x14ac:dyDescent="0.4">
      <c r="A46" s="53" t="s">
        <v>81</v>
      </c>
      <c r="B46" s="54" t="s">
        <v>14</v>
      </c>
      <c r="C46" s="54" t="s">
        <v>28</v>
      </c>
      <c r="D46" s="95" t="s">
        <v>884</v>
      </c>
      <c r="E46" s="55">
        <v>93100</v>
      </c>
      <c r="F46" s="163">
        <v>4938</v>
      </c>
      <c r="G46" s="125">
        <v>263010</v>
      </c>
      <c r="H46" s="71">
        <v>38</v>
      </c>
      <c r="I46" s="71" t="s">
        <v>22</v>
      </c>
      <c r="J46" s="13" t="s">
        <v>82</v>
      </c>
    </row>
    <row r="47" spans="1:438" hidden="1" x14ac:dyDescent="0.4">
      <c r="A47" s="53" t="s">
        <v>83</v>
      </c>
      <c r="B47" s="54" t="s">
        <v>24</v>
      </c>
      <c r="C47" s="54" t="s">
        <v>25</v>
      </c>
      <c r="D47" s="95" t="s">
        <v>887</v>
      </c>
      <c r="E47" s="55">
        <v>153500</v>
      </c>
      <c r="F47" s="163">
        <v>9075</v>
      </c>
      <c r="G47" s="125">
        <v>595220</v>
      </c>
      <c r="H47" s="71">
        <v>41</v>
      </c>
      <c r="I47" s="164">
        <v>0</v>
      </c>
      <c r="J47" s="13" t="s">
        <v>31</v>
      </c>
    </row>
    <row r="48" spans="1:438" s="17" customFormat="1" x14ac:dyDescent="0.4">
      <c r="A48" s="53" t="s">
        <v>782</v>
      </c>
      <c r="B48" s="75" t="s">
        <v>14</v>
      </c>
      <c r="C48" s="75" t="s">
        <v>46</v>
      </c>
      <c r="D48" s="95" t="s">
        <v>884</v>
      </c>
      <c r="E48" s="55">
        <v>80510</v>
      </c>
      <c r="F48" s="101">
        <v>5500</v>
      </c>
      <c r="G48" s="102">
        <v>338000</v>
      </c>
      <c r="H48" s="27">
        <v>41</v>
      </c>
      <c r="I48" s="166">
        <v>0.5</v>
      </c>
      <c r="J48" s="28" t="s">
        <v>780</v>
      </c>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row>
    <row r="49" spans="1:438" x14ac:dyDescent="0.4">
      <c r="A49" s="53" t="s">
        <v>84</v>
      </c>
      <c r="B49" s="54" t="s">
        <v>14</v>
      </c>
      <c r="C49" s="54" t="s">
        <v>21</v>
      </c>
      <c r="D49" s="95" t="s">
        <v>886</v>
      </c>
      <c r="E49" s="55">
        <v>101100</v>
      </c>
      <c r="F49" s="163">
        <v>6441</v>
      </c>
      <c r="G49" s="125">
        <v>371650</v>
      </c>
      <c r="H49" s="71">
        <v>39</v>
      </c>
      <c r="I49" s="164">
        <v>0.4</v>
      </c>
      <c r="J49" s="13" t="s">
        <v>31</v>
      </c>
    </row>
    <row r="50" spans="1:438" s="17" customFormat="1" x14ac:dyDescent="0.4">
      <c r="A50" s="54" t="s">
        <v>805</v>
      </c>
      <c r="B50" s="76" t="s">
        <v>14</v>
      </c>
      <c r="C50" s="54" t="s">
        <v>18</v>
      </c>
      <c r="D50" s="95" t="s">
        <v>885</v>
      </c>
      <c r="E50" s="58">
        <v>121106</v>
      </c>
      <c r="F50" s="157">
        <v>6387</v>
      </c>
      <c r="G50" s="112">
        <v>463543</v>
      </c>
      <c r="H50" s="35">
        <v>54</v>
      </c>
      <c r="I50" s="172">
        <v>0.4</v>
      </c>
      <c r="J50" s="83" t="s">
        <v>793</v>
      </c>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row>
    <row r="51" spans="1:438" hidden="1" x14ac:dyDescent="0.4">
      <c r="A51" s="53" t="s">
        <v>86</v>
      </c>
      <c r="B51" s="54" t="s">
        <v>24</v>
      </c>
      <c r="C51" s="54" t="s">
        <v>25</v>
      </c>
      <c r="D51" s="95" t="s">
        <v>884</v>
      </c>
      <c r="E51" s="55">
        <v>158500</v>
      </c>
      <c r="F51" s="163">
        <v>9238</v>
      </c>
      <c r="G51" s="125">
        <v>571700</v>
      </c>
      <c r="H51" s="71">
        <v>42</v>
      </c>
      <c r="I51" s="71">
        <v>0</v>
      </c>
      <c r="J51" s="13" t="s">
        <v>87</v>
      </c>
    </row>
    <row r="52" spans="1:438" x14ac:dyDescent="0.4">
      <c r="A52" s="53" t="s">
        <v>88</v>
      </c>
      <c r="B52" s="54" t="s">
        <v>14</v>
      </c>
      <c r="C52" s="54" t="s">
        <v>34</v>
      </c>
      <c r="D52" s="95" t="s">
        <v>887</v>
      </c>
      <c r="E52" s="55">
        <v>152000</v>
      </c>
      <c r="F52" s="163">
        <v>6275</v>
      </c>
      <c r="G52" s="125">
        <v>350000</v>
      </c>
      <c r="H52" s="71">
        <v>36</v>
      </c>
      <c r="I52" s="173">
        <v>0.4</v>
      </c>
      <c r="J52" s="13" t="s">
        <v>31</v>
      </c>
    </row>
    <row r="53" spans="1:438" ht="29.15" hidden="1" x14ac:dyDescent="0.4">
      <c r="A53" s="53" t="s">
        <v>89</v>
      </c>
      <c r="B53" s="54" t="s">
        <v>24</v>
      </c>
      <c r="C53" s="54" t="s">
        <v>21</v>
      </c>
      <c r="D53" s="95" t="s">
        <v>886</v>
      </c>
      <c r="E53" s="55">
        <v>264957</v>
      </c>
      <c r="F53" s="163">
        <v>13900</v>
      </c>
      <c r="G53" s="125">
        <v>967751</v>
      </c>
      <c r="H53" s="71">
        <v>51</v>
      </c>
      <c r="I53" s="71" t="s">
        <v>22</v>
      </c>
      <c r="J53" s="13" t="s">
        <v>90</v>
      </c>
    </row>
    <row r="54" spans="1:438" x14ac:dyDescent="0.4">
      <c r="A54" s="53" t="s">
        <v>91</v>
      </c>
      <c r="B54" s="54" t="s">
        <v>14</v>
      </c>
      <c r="C54" s="54" t="s">
        <v>46</v>
      </c>
      <c r="D54" s="95" t="s">
        <v>886</v>
      </c>
      <c r="E54" s="55">
        <v>103550</v>
      </c>
      <c r="F54" s="163">
        <v>6849</v>
      </c>
      <c r="G54" s="125">
        <v>359670</v>
      </c>
      <c r="H54" s="71">
        <v>39</v>
      </c>
      <c r="I54" s="164">
        <v>0.33</v>
      </c>
      <c r="J54" s="13" t="s">
        <v>92</v>
      </c>
    </row>
    <row r="55" spans="1:438" s="17" customFormat="1" hidden="1" x14ac:dyDescent="0.4">
      <c r="A55" s="53" t="s">
        <v>703</v>
      </c>
      <c r="B55" s="54" t="s">
        <v>74</v>
      </c>
      <c r="C55" s="54" t="s">
        <v>46</v>
      </c>
      <c r="D55" s="95" t="s">
        <v>885</v>
      </c>
      <c r="E55" s="55">
        <v>1200000</v>
      </c>
      <c r="F55" s="157">
        <v>14160</v>
      </c>
      <c r="G55" s="112">
        <v>1600000</v>
      </c>
      <c r="H55" s="64">
        <v>81</v>
      </c>
      <c r="I55" s="166" t="s">
        <v>22</v>
      </c>
      <c r="J55" s="28" t="s">
        <v>31</v>
      </c>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row>
    <row r="56" spans="1:438" x14ac:dyDescent="0.4">
      <c r="A56" s="53" t="s">
        <v>93</v>
      </c>
      <c r="B56" s="54" t="s">
        <v>14</v>
      </c>
      <c r="C56" s="54" t="s">
        <v>18</v>
      </c>
      <c r="D56" s="95" t="s">
        <v>884</v>
      </c>
      <c r="E56" s="55">
        <v>155893</v>
      </c>
      <c r="F56" s="163">
        <v>6786</v>
      </c>
      <c r="G56" s="125">
        <v>400000</v>
      </c>
      <c r="H56" s="71">
        <v>47</v>
      </c>
      <c r="I56" s="71" t="s">
        <v>22</v>
      </c>
      <c r="J56" s="13" t="s">
        <v>31</v>
      </c>
    </row>
    <row r="57" spans="1:438" x14ac:dyDescent="0.4">
      <c r="A57" s="53" t="s">
        <v>840</v>
      </c>
      <c r="B57" s="54" t="s">
        <v>14</v>
      </c>
      <c r="C57" s="54" t="s">
        <v>46</v>
      </c>
      <c r="D57" s="95" t="s">
        <v>884</v>
      </c>
      <c r="E57" s="55">
        <v>87900</v>
      </c>
      <c r="F57" s="163">
        <v>4669</v>
      </c>
      <c r="G57" s="125">
        <v>235500</v>
      </c>
      <c r="H57" s="71">
        <v>43</v>
      </c>
      <c r="I57" s="71" t="s">
        <v>22</v>
      </c>
      <c r="J57" s="13" t="s">
        <v>31</v>
      </c>
    </row>
    <row r="58" spans="1:438" x14ac:dyDescent="0.4">
      <c r="A58" s="53" t="s">
        <v>95</v>
      </c>
      <c r="B58" s="54" t="s">
        <v>14</v>
      </c>
      <c r="C58" s="54" t="s">
        <v>21</v>
      </c>
      <c r="D58" s="95" t="s">
        <v>885</v>
      </c>
      <c r="E58" s="55">
        <v>136999</v>
      </c>
      <c r="F58" s="163">
        <v>8950.5499999999993</v>
      </c>
      <c r="G58" s="125">
        <v>489490</v>
      </c>
      <c r="H58" s="71">
        <v>43</v>
      </c>
      <c r="I58" s="164">
        <v>0.45</v>
      </c>
      <c r="J58" s="13" t="s">
        <v>96</v>
      </c>
    </row>
    <row r="59" spans="1:438" s="17" customFormat="1" x14ac:dyDescent="0.4">
      <c r="A59" s="53" t="s">
        <v>707</v>
      </c>
      <c r="B59" s="54" t="s">
        <v>14</v>
      </c>
      <c r="C59" s="54" t="s">
        <v>18</v>
      </c>
      <c r="D59" s="95" t="s">
        <v>886</v>
      </c>
      <c r="E59" s="55">
        <v>140700</v>
      </c>
      <c r="F59" s="157">
        <v>5316</v>
      </c>
      <c r="G59" s="112">
        <v>448019</v>
      </c>
      <c r="H59" s="64">
        <v>56</v>
      </c>
      <c r="I59" s="166" t="s">
        <v>22</v>
      </c>
      <c r="J59" s="91" t="s">
        <v>708</v>
      </c>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row>
    <row r="60" spans="1:438" x14ac:dyDescent="0.4">
      <c r="A60" s="53" t="s">
        <v>97</v>
      </c>
      <c r="B60" s="54" t="s">
        <v>14</v>
      </c>
      <c r="C60" s="54" t="s">
        <v>18</v>
      </c>
      <c r="D60" s="95" t="s">
        <v>884</v>
      </c>
      <c r="E60" s="55">
        <v>130500</v>
      </c>
      <c r="F60" s="163">
        <v>5175</v>
      </c>
      <c r="G60" s="125">
        <v>467300</v>
      </c>
      <c r="H60" s="71">
        <v>44</v>
      </c>
      <c r="I60" s="71" t="s">
        <v>22</v>
      </c>
      <c r="J60" s="13" t="s">
        <v>31</v>
      </c>
    </row>
    <row r="61" spans="1:438" s="17" customFormat="1" ht="29.15" x14ac:dyDescent="0.4">
      <c r="A61" s="53" t="s">
        <v>99</v>
      </c>
      <c r="B61" s="54" t="s">
        <v>14</v>
      </c>
      <c r="C61" s="54" t="s">
        <v>18</v>
      </c>
      <c r="D61" s="95" t="s">
        <v>887</v>
      </c>
      <c r="E61" s="55">
        <v>115311</v>
      </c>
      <c r="F61" s="157">
        <v>5500</v>
      </c>
      <c r="G61" s="112">
        <v>334000</v>
      </c>
      <c r="H61" s="64">
        <v>39</v>
      </c>
      <c r="I61" s="166">
        <v>0</v>
      </c>
      <c r="J61" s="28" t="s">
        <v>100</v>
      </c>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row>
    <row r="62" spans="1:438" x14ac:dyDescent="0.4">
      <c r="A62" s="53" t="s">
        <v>101</v>
      </c>
      <c r="B62" s="54" t="s">
        <v>14</v>
      </c>
      <c r="C62" s="54" t="s">
        <v>34</v>
      </c>
      <c r="D62" s="95" t="s">
        <v>887</v>
      </c>
      <c r="E62" s="55">
        <v>142000</v>
      </c>
      <c r="F62" s="163">
        <v>6275</v>
      </c>
      <c r="G62" s="125">
        <v>394000</v>
      </c>
      <c r="H62" s="71">
        <v>38</v>
      </c>
      <c r="I62" s="164">
        <v>0.4</v>
      </c>
      <c r="J62" s="13" t="s">
        <v>31</v>
      </c>
    </row>
    <row r="63" spans="1:438" s="39" customFormat="1" x14ac:dyDescent="0.4">
      <c r="A63" s="81" t="s">
        <v>841</v>
      </c>
      <c r="B63" s="44" t="s">
        <v>14</v>
      </c>
      <c r="C63" s="44" t="s">
        <v>46</v>
      </c>
      <c r="D63" s="44" t="s">
        <v>884</v>
      </c>
      <c r="E63" s="73">
        <v>130000</v>
      </c>
      <c r="F63" s="121">
        <v>5609.1</v>
      </c>
      <c r="G63" s="174">
        <v>410000</v>
      </c>
      <c r="H63" s="72">
        <v>50</v>
      </c>
      <c r="I63" s="161">
        <v>0.5</v>
      </c>
      <c r="J63" s="181" t="s">
        <v>843</v>
      </c>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c r="MA63"/>
      <c r="MB63"/>
      <c r="MC63"/>
      <c r="MD63"/>
      <c r="ME63"/>
      <c r="MF63"/>
      <c r="MG63"/>
      <c r="MH63"/>
      <c r="MI63"/>
      <c r="MJ63"/>
      <c r="MK63"/>
      <c r="ML63"/>
      <c r="MM63"/>
      <c r="MN63"/>
      <c r="MO63"/>
      <c r="MP63"/>
      <c r="MQ63"/>
      <c r="MR63"/>
      <c r="MS63"/>
      <c r="MT63"/>
      <c r="MU63"/>
      <c r="MV63"/>
      <c r="MW63"/>
      <c r="MX63"/>
      <c r="MY63"/>
      <c r="MZ63"/>
      <c r="NA63"/>
      <c r="NB63"/>
      <c r="NC63"/>
      <c r="ND63"/>
      <c r="NE63"/>
      <c r="NF63"/>
      <c r="NG63"/>
      <c r="NH63"/>
      <c r="NI63"/>
      <c r="NJ63"/>
      <c r="NK63"/>
      <c r="NL63"/>
      <c r="NM63"/>
      <c r="NN63"/>
      <c r="NO63"/>
      <c r="NP63"/>
      <c r="NQ63"/>
      <c r="NR63"/>
      <c r="NS63"/>
      <c r="NT63"/>
      <c r="NU63"/>
      <c r="NV63"/>
      <c r="NW63"/>
      <c r="NX63"/>
      <c r="NY63"/>
      <c r="NZ63"/>
      <c r="OA63"/>
      <c r="OB63"/>
      <c r="OC63"/>
      <c r="OD63"/>
      <c r="OE63"/>
      <c r="OF63"/>
      <c r="OG63"/>
      <c r="OH63"/>
      <c r="OI63"/>
      <c r="OJ63"/>
      <c r="OK63"/>
      <c r="OL63"/>
      <c r="OM63"/>
      <c r="ON63"/>
      <c r="OO63"/>
      <c r="OP63"/>
      <c r="OQ63"/>
      <c r="OR63"/>
      <c r="OS63"/>
      <c r="OT63"/>
      <c r="OU63"/>
      <c r="OV63"/>
      <c r="OW63"/>
      <c r="OX63"/>
      <c r="OY63"/>
      <c r="OZ63"/>
      <c r="PA63"/>
      <c r="PB63"/>
      <c r="PC63"/>
      <c r="PD63"/>
      <c r="PE63"/>
      <c r="PF63"/>
      <c r="PG63"/>
      <c r="PH63"/>
      <c r="PI63"/>
      <c r="PJ63"/>
      <c r="PK63"/>
      <c r="PL63"/>
      <c r="PM63"/>
      <c r="PN63"/>
      <c r="PO63"/>
      <c r="PP63"/>
      <c r="PQ63"/>
      <c r="PR63"/>
      <c r="PS63"/>
      <c r="PT63"/>
      <c r="PU63"/>
      <c r="PV63"/>
    </row>
    <row r="64" spans="1:438" hidden="1" x14ac:dyDescent="0.4">
      <c r="A64" s="57" t="s">
        <v>102</v>
      </c>
      <c r="B64" s="60" t="s">
        <v>74</v>
      </c>
      <c r="C64" s="60" t="s">
        <v>15</v>
      </c>
      <c r="D64" s="95" t="s">
        <v>885</v>
      </c>
      <c r="E64" s="61">
        <v>885100</v>
      </c>
      <c r="F64" s="175">
        <v>14098</v>
      </c>
      <c r="G64" s="154">
        <v>1400000</v>
      </c>
      <c r="H64" s="155">
        <v>70</v>
      </c>
      <c r="I64" s="155" t="s">
        <v>103</v>
      </c>
      <c r="J64" s="63" t="s">
        <v>31</v>
      </c>
    </row>
    <row r="65" spans="1:438" s="18" customFormat="1" ht="43.75" x14ac:dyDescent="0.4">
      <c r="A65" s="53" t="s">
        <v>819</v>
      </c>
      <c r="B65" s="54" t="s">
        <v>14</v>
      </c>
      <c r="C65" s="54" t="s">
        <v>21</v>
      </c>
      <c r="D65" s="95" t="s">
        <v>887</v>
      </c>
      <c r="E65" s="55">
        <v>127500</v>
      </c>
      <c r="F65" s="176">
        <v>6956</v>
      </c>
      <c r="G65" s="37">
        <v>445287</v>
      </c>
      <c r="H65" s="35">
        <v>45</v>
      </c>
      <c r="I65" s="177">
        <v>0.46600000000000003</v>
      </c>
      <c r="J65" s="38" t="s">
        <v>809</v>
      </c>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c r="MA65"/>
      <c r="MB65"/>
      <c r="MC65"/>
      <c r="MD65"/>
      <c r="ME65"/>
      <c r="MF65"/>
      <c r="MG65"/>
      <c r="MH65"/>
      <c r="MI65"/>
      <c r="MJ65"/>
      <c r="MK65"/>
      <c r="ML65"/>
      <c r="MM65"/>
      <c r="MN65"/>
      <c r="MO65"/>
      <c r="MP65"/>
      <c r="MQ65"/>
      <c r="MR65"/>
      <c r="MS65"/>
      <c r="MT65"/>
      <c r="MU65"/>
      <c r="MV65"/>
      <c r="MW65"/>
      <c r="MX65"/>
      <c r="MY65"/>
      <c r="MZ65"/>
      <c r="NA65"/>
      <c r="NB65"/>
      <c r="NC65"/>
      <c r="ND65"/>
      <c r="NE65"/>
      <c r="NF65"/>
      <c r="NG65"/>
      <c r="NH65"/>
      <c r="NI65"/>
      <c r="NJ65"/>
      <c r="NK65"/>
      <c r="NL65"/>
      <c r="NM65"/>
      <c r="NN65"/>
      <c r="NO65"/>
      <c r="NP65"/>
      <c r="NQ65"/>
      <c r="NR65"/>
      <c r="NS65"/>
      <c r="NT65"/>
      <c r="NU65"/>
      <c r="NV65"/>
      <c r="NW65"/>
      <c r="NX65"/>
      <c r="NY65"/>
      <c r="NZ65"/>
      <c r="OA65"/>
      <c r="OB65"/>
      <c r="OC65"/>
      <c r="OD65"/>
      <c r="OE65"/>
      <c r="OF65"/>
      <c r="OG65"/>
      <c r="OH65"/>
      <c r="OI65"/>
      <c r="OJ65"/>
      <c r="OK65"/>
      <c r="OL65"/>
      <c r="OM65"/>
      <c r="ON65"/>
      <c r="OO65"/>
      <c r="OP65"/>
      <c r="OQ65"/>
      <c r="OR65"/>
      <c r="OS65"/>
      <c r="OT65"/>
      <c r="OU65"/>
      <c r="OV65"/>
      <c r="OW65"/>
      <c r="OX65"/>
      <c r="OY65"/>
      <c r="OZ65"/>
      <c r="PA65"/>
      <c r="PB65"/>
      <c r="PC65"/>
      <c r="PD65"/>
      <c r="PE65"/>
      <c r="PF65"/>
      <c r="PG65"/>
      <c r="PH65"/>
      <c r="PI65"/>
      <c r="PJ65"/>
      <c r="PK65"/>
      <c r="PL65"/>
      <c r="PM65"/>
      <c r="PN65"/>
      <c r="PO65"/>
      <c r="PP65"/>
      <c r="PQ65"/>
      <c r="PR65"/>
      <c r="PS65"/>
      <c r="PT65"/>
      <c r="PU65"/>
      <c r="PV65"/>
    </row>
    <row r="66" spans="1:438" x14ac:dyDescent="0.4">
      <c r="A66" s="84" t="s">
        <v>104</v>
      </c>
      <c r="B66" s="85" t="s">
        <v>14</v>
      </c>
      <c r="C66" s="85" t="s">
        <v>46</v>
      </c>
      <c r="D66" s="95" t="s">
        <v>887</v>
      </c>
      <c r="E66" s="86">
        <v>103900</v>
      </c>
      <c r="F66" s="178">
        <v>7380</v>
      </c>
      <c r="G66" s="179">
        <v>257564</v>
      </c>
      <c r="H66" s="180">
        <v>30</v>
      </c>
      <c r="I66" s="180" t="s">
        <v>22</v>
      </c>
      <c r="J66" s="70" t="s">
        <v>105</v>
      </c>
    </row>
    <row r="67" spans="1:438" s="18" customFormat="1" ht="29.15" hidden="1" x14ac:dyDescent="0.4">
      <c r="A67" s="54" t="s">
        <v>709</v>
      </c>
      <c r="B67" s="54" t="s">
        <v>24</v>
      </c>
      <c r="C67" s="54" t="s">
        <v>25</v>
      </c>
      <c r="D67" s="95" t="s">
        <v>884</v>
      </c>
      <c r="E67" s="55">
        <v>174000</v>
      </c>
      <c r="F67" s="152">
        <v>7784</v>
      </c>
      <c r="G67" s="102">
        <v>613490</v>
      </c>
      <c r="H67" s="64">
        <v>54</v>
      </c>
      <c r="I67" s="166">
        <v>0.5</v>
      </c>
      <c r="J67" s="28" t="s">
        <v>751</v>
      </c>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c r="MA67"/>
      <c r="MB67"/>
      <c r="MC67"/>
      <c r="MD67"/>
      <c r="ME67"/>
      <c r="MF67"/>
      <c r="MG67"/>
      <c r="MH67"/>
      <c r="MI67"/>
      <c r="MJ67"/>
      <c r="MK67"/>
      <c r="ML67"/>
      <c r="MM67"/>
      <c r="MN67"/>
      <c r="MO67"/>
      <c r="MP67"/>
      <c r="MQ67"/>
      <c r="MR67"/>
      <c r="MS67"/>
      <c r="MT67"/>
      <c r="MU67"/>
      <c r="MV67"/>
      <c r="MW67"/>
      <c r="MX67"/>
      <c r="MY67"/>
      <c r="MZ67"/>
      <c r="NA67"/>
      <c r="NB67"/>
      <c r="NC67"/>
      <c r="ND67"/>
      <c r="NE67"/>
      <c r="NF67"/>
      <c r="NG67"/>
      <c r="NH67"/>
      <c r="NI67"/>
      <c r="NJ67"/>
      <c r="NK67"/>
      <c r="NL67"/>
      <c r="NM67"/>
      <c r="NN67"/>
      <c r="NO67"/>
      <c r="NP67"/>
      <c r="NQ67"/>
      <c r="NR67"/>
      <c r="NS67"/>
      <c r="NT67"/>
      <c r="NU67"/>
      <c r="NV67"/>
      <c r="NW67"/>
      <c r="NX67"/>
      <c r="NY67"/>
      <c r="NZ67"/>
      <c r="OA67"/>
      <c r="OB67"/>
      <c r="OC67"/>
      <c r="OD67"/>
      <c r="OE67"/>
      <c r="OF67"/>
      <c r="OG67"/>
      <c r="OH67"/>
      <c r="OI67"/>
      <c r="OJ67"/>
      <c r="OK67"/>
      <c r="OL67"/>
      <c r="OM67"/>
      <c r="ON67"/>
      <c r="OO67"/>
      <c r="OP67"/>
      <c r="OQ67"/>
      <c r="OR67"/>
      <c r="OS67"/>
      <c r="OT67"/>
      <c r="OU67"/>
      <c r="OV67"/>
      <c r="OW67"/>
      <c r="OX67"/>
      <c r="OY67"/>
      <c r="OZ67"/>
      <c r="PA67"/>
      <c r="PB67"/>
      <c r="PC67"/>
      <c r="PD67"/>
      <c r="PE67"/>
      <c r="PF67"/>
      <c r="PG67"/>
      <c r="PH67"/>
      <c r="PI67"/>
      <c r="PJ67"/>
      <c r="PK67"/>
      <c r="PL67"/>
      <c r="PM67"/>
      <c r="PN67"/>
      <c r="PO67"/>
      <c r="PP67"/>
      <c r="PQ67"/>
      <c r="PR67"/>
      <c r="PS67"/>
      <c r="PT67"/>
      <c r="PU67"/>
      <c r="PV67"/>
    </row>
    <row r="68" spans="1:438" x14ac:dyDescent="0.4">
      <c r="A68" s="52"/>
      <c r="B68" s="52"/>
      <c r="C68" s="52"/>
      <c r="D68" s="52"/>
      <c r="E68" s="52"/>
      <c r="F68" s="52"/>
      <c r="G68" s="52"/>
      <c r="H68" s="52"/>
      <c r="I68" s="52"/>
      <c r="J68" s="52"/>
    </row>
    <row r="69" spans="1:438" x14ac:dyDescent="0.4">
      <c r="A69" s="52"/>
      <c r="B69" s="52"/>
      <c r="C69" s="52"/>
      <c r="D69" s="52"/>
      <c r="E69" s="52"/>
      <c r="F69" s="52"/>
      <c r="G69" s="52"/>
      <c r="H69" s="52"/>
      <c r="I69" s="52"/>
      <c r="J69" s="52"/>
    </row>
  </sheetData>
  <autoFilter ref="A6:PV67" xr:uid="{00000000-0001-0000-0000-000000000000}">
    <filterColumn colId="1">
      <filters>
        <filter val="District"/>
      </filters>
    </filterColumn>
  </autoFilter>
  <mergeCells count="9">
    <mergeCell ref="A5:A6"/>
    <mergeCell ref="G5:G6"/>
    <mergeCell ref="H5:H6"/>
    <mergeCell ref="I5:I6"/>
    <mergeCell ref="J5:J6"/>
    <mergeCell ref="F5:F6"/>
    <mergeCell ref="E5:E6"/>
    <mergeCell ref="C5:C6"/>
    <mergeCell ref="B5:B6"/>
  </mergeCells>
  <pageMargins left="0.7" right="0.7" top="0.75" bottom="0.75" header="0.3" footer="0.3"/>
  <pageSetup paperSize="9" orientation="portrait" horizontalDpi="4294967293" verticalDpi="120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CB4EB2A-41BD-4BB8-B013-E5FA47027817}">
          <x14:formula1>
            <xm:f>Sheet1!$A$2:$A$8</xm:f>
          </x14:formula1>
          <xm:sqref>D7:D67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7044D-BC6F-E649-A3B2-0A7F80D7E0B9}">
  <sheetPr filterMode="1"/>
  <dimension ref="A1:CB69"/>
  <sheetViews>
    <sheetView zoomScale="115" zoomScaleNormal="115" workbookViewId="0">
      <selection activeCell="AF5" sqref="A5:XFD5"/>
    </sheetView>
  </sheetViews>
  <sheetFormatPr defaultColWidth="11.4609375" defaultRowHeight="14.6" x14ac:dyDescent="0.4"/>
  <cols>
    <col min="1" max="1" width="34.3046875" bestFit="1" customWidth="1"/>
    <col min="2" max="2" width="17.3046875" customWidth="1"/>
    <col min="3" max="3" width="15.07421875" bestFit="1" customWidth="1"/>
    <col min="4" max="4" width="20.3046875" customWidth="1"/>
    <col min="5" max="5" width="12" customWidth="1"/>
    <col min="6" max="6" width="10.765625" bestFit="1" customWidth="1"/>
    <col min="7" max="7" width="16.84375" customWidth="1"/>
    <col min="8" max="8" width="18.84375" customWidth="1"/>
    <col min="9" max="20" width="16.84375" customWidth="1"/>
    <col min="21" max="21" width="22" customWidth="1"/>
    <col min="22" max="22" width="16.84375" customWidth="1"/>
    <col min="23" max="23" width="51.69140625" style="25" customWidth="1"/>
    <col min="24" max="24" width="23.84375" customWidth="1"/>
    <col min="25" max="25" width="70" style="25" customWidth="1"/>
    <col min="26" max="26" width="34.69140625" customWidth="1"/>
    <col min="27" max="27" width="16.84375" customWidth="1"/>
    <col min="28" max="28" width="55.07421875" bestFit="1" customWidth="1"/>
    <col min="29" max="30" width="22.3046875" customWidth="1"/>
    <col min="31" max="31" width="26.4609375" customWidth="1"/>
  </cols>
  <sheetData>
    <row r="1" spans="1:32" ht="96" customHeight="1" x14ac:dyDescent="0.4">
      <c r="B1" s="4" t="s">
        <v>0</v>
      </c>
      <c r="C1" s="24" t="s">
        <v>779</v>
      </c>
      <c r="D1" s="24"/>
      <c r="E1" s="189" t="s">
        <v>891</v>
      </c>
    </row>
    <row r="2" spans="1:32" x14ac:dyDescent="0.4">
      <c r="B2" s="4"/>
      <c r="E2" s="5" t="s">
        <v>106</v>
      </c>
      <c r="F2" s="7">
        <f>SUBTOTAL(105,SRAs!F7:F67)</f>
        <v>6081.11</v>
      </c>
      <c r="G2" s="7">
        <f>SUBTOTAL(105,SRAs!G7:G67)</f>
        <v>0</v>
      </c>
      <c r="H2" s="7">
        <f>SUBTOTAL(105,SRAs!H7:H67)</f>
        <v>2400</v>
      </c>
      <c r="I2" s="7">
        <f>SUBTOTAL(105,SRAs!I7:I67)</f>
        <v>0</v>
      </c>
      <c r="J2" s="7">
        <f>SUBTOTAL(105,SRAs!J7:J67)</f>
        <v>1081.99</v>
      </c>
      <c r="K2" s="7">
        <f>SUBTOTAL(105,SRAs!K7:K67)</f>
        <v>0</v>
      </c>
      <c r="L2" s="7">
        <f>SUBTOTAL(105,SRAs!L7:L67)</f>
        <v>0</v>
      </c>
      <c r="M2" s="7">
        <f>SUBTOTAL(105,SRAs!M7:M67)</f>
        <v>0</v>
      </c>
      <c r="N2" s="7">
        <f>SUBTOTAL(105,SRAs!N7:N67)</f>
        <v>1725</v>
      </c>
      <c r="O2" s="7">
        <f>SUBTOTAL(105,SRAs!O7:O67)</f>
        <v>0</v>
      </c>
      <c r="P2" s="7">
        <f>SUBTOTAL(105,SRAs!P7:P67)</f>
        <v>0</v>
      </c>
      <c r="Q2" s="7">
        <f>SUBTOTAL(105,SRAs!Q7:Q67)</f>
        <v>1200</v>
      </c>
      <c r="R2" s="7">
        <f>SUBTOTAL(105,SRAs!R7:R67)</f>
        <v>0</v>
      </c>
      <c r="S2" s="7">
        <f>SUBTOTAL(105,SRAs!S7:S67)</f>
        <v>0</v>
      </c>
      <c r="T2" s="7">
        <f>SUBTOTAL(105,SRAs!T7:T67)</f>
        <v>0</v>
      </c>
      <c r="U2" s="7">
        <f>SUBTOTAL(105,SRAs!U7:U67)</f>
        <v>0</v>
      </c>
      <c r="V2" s="7">
        <f>SUBTOTAL(105,SRAs!V7:V67)</f>
        <v>0</v>
      </c>
      <c r="W2" s="26">
        <f>SUBTOTAL(105,SRAs!W7:W67)</f>
        <v>0</v>
      </c>
      <c r="X2" s="7">
        <f>SUBTOTAL(105,SRAs!X7:X67)</f>
        <v>0</v>
      </c>
      <c r="Y2" s="26">
        <f>SUBTOTAL(105,SRAs!Y7:Y67)</f>
        <v>0</v>
      </c>
      <c r="Z2" s="7">
        <f>SUBTOTAL(105,SRAs!Z7:Z67)</f>
        <v>0</v>
      </c>
      <c r="AA2" s="7">
        <f>SUBTOTAL(105,SRAs!AA7:AA67)</f>
        <v>0</v>
      </c>
      <c r="AB2" s="7">
        <f>SUBTOTAL(105,SRAs!AB7:AB67)</f>
        <v>0</v>
      </c>
      <c r="AC2" s="7">
        <f>SUBTOTAL(105,SRAs!AC7:AC67)</f>
        <v>0</v>
      </c>
    </row>
    <row r="3" spans="1:32" x14ac:dyDescent="0.4">
      <c r="B3" s="4"/>
      <c r="E3" s="5" t="s">
        <v>107</v>
      </c>
      <c r="F3" s="7">
        <f>SUBTOTAL(104,SRAs!F7:F67)</f>
        <v>28164</v>
      </c>
      <c r="G3" s="7">
        <f>SUBTOTAL(104,SRAs!G7:G67)</f>
        <v>18306</v>
      </c>
      <c r="H3" s="7">
        <f>SUBTOTAL(104,SRAs!H7:H67)</f>
        <v>14079</v>
      </c>
      <c r="I3" s="7">
        <f>SUBTOTAL(104,SRAs!I7:I67)</f>
        <v>3467</v>
      </c>
      <c r="J3" s="7">
        <f>SUBTOTAL(104,SRAs!J7:J67)</f>
        <v>7041</v>
      </c>
      <c r="K3" s="7">
        <f>SUBTOTAL(104,SRAs!K7:K67)</f>
        <v>7041</v>
      </c>
      <c r="L3" s="7">
        <f>SUBTOTAL(104,SRAs!L7:L67)</f>
        <v>2592</v>
      </c>
      <c r="M3" s="7">
        <f>SUBTOTAL(104,SRAs!M7:M67)</f>
        <v>310</v>
      </c>
      <c r="N3" s="7">
        <f>SUBTOTAL(104,SRAs!N7:N67)</f>
        <v>9675.42</v>
      </c>
      <c r="O3" s="7">
        <f>SUBTOTAL(104,SRAs!O7:O67)</f>
        <v>6024</v>
      </c>
      <c r="P3" s="7">
        <f>SUBTOTAL(104,SRAs!P7:P67)</f>
        <v>3012</v>
      </c>
      <c r="Q3" s="7">
        <f>SUBTOTAL(104,SRAs!Q7:Q67)</f>
        <v>9306</v>
      </c>
      <c r="R3" s="7">
        <f>SUBTOTAL(104,SRAs!R7:R67)</f>
        <v>3701</v>
      </c>
      <c r="S3" s="7">
        <f>SUBTOTAL(104,SRAs!S7:S67)</f>
        <v>705</v>
      </c>
      <c r="T3" s="7">
        <f>SUBTOTAL(104,SRAs!T7:T67)</f>
        <v>1201</v>
      </c>
      <c r="U3" s="7">
        <f>SUBTOTAL(104,SRAs!U7:U67)</f>
        <v>12249</v>
      </c>
      <c r="V3" s="7">
        <f>SUBTOTAL(104,SRAs!V7:V67)</f>
        <v>5320</v>
      </c>
      <c r="W3" s="26">
        <f>SUBTOTAL(104,SRAs!W7:W67)</f>
        <v>9306</v>
      </c>
      <c r="X3" s="7">
        <f>SUBTOTAL(104,SRAs!X7:X67)</f>
        <v>3278</v>
      </c>
      <c r="Y3" s="26">
        <f>SUBTOTAL(104,SRAs!Y7:Y67)</f>
        <v>4401</v>
      </c>
      <c r="Z3" s="7">
        <f>SUBTOTAL(104,SRAs!Z7:Z67)</f>
        <v>3278</v>
      </c>
      <c r="AA3" s="7">
        <f>SUBTOTAL(104,SRAs!AA7:AA67)</f>
        <v>8071</v>
      </c>
      <c r="AB3" s="7">
        <f>SUBTOTAL(104,SRAs!AB7:AB67)</f>
        <v>2112</v>
      </c>
      <c r="AC3" s="7">
        <f>SUBTOTAL(104,SRAs!AC7:AC67)</f>
        <v>2112</v>
      </c>
    </row>
    <row r="4" spans="1:32" ht="15" thickBot="1" x14ac:dyDescent="0.45">
      <c r="E4" s="5" t="s">
        <v>108</v>
      </c>
      <c r="F4" s="7">
        <f>SUBTOTAL(101,SRAs!F7:F67)</f>
        <v>17856.478636363634</v>
      </c>
      <c r="G4" s="7">
        <f>SUBTOTAL(101,SRAs!G7:G67)</f>
        <v>9491.250250000001</v>
      </c>
      <c r="H4" s="7">
        <f>SUBTOTAL(101,SRAs!H7:H67)</f>
        <v>8652.9427777777782</v>
      </c>
      <c r="I4" s="7">
        <f>SUBTOTAL(101,SRAs!I7:I67)</f>
        <v>2022.75</v>
      </c>
      <c r="J4" s="7">
        <f>SUBTOTAL(101,SRAs!J7:J67)</f>
        <v>3732.0559090909096</v>
      </c>
      <c r="K4" s="7">
        <f>SUBTOTAL(101,SRAs!K7:K67)</f>
        <v>2931.9285714285716</v>
      </c>
      <c r="L4" s="7">
        <f>SUBTOTAL(101,SRAs!L7:L67)</f>
        <v>580.56115384615384</v>
      </c>
      <c r="M4" s="7">
        <f>SUBTOTAL(101,SRAs!M7:M67)</f>
        <v>41.058695652173917</v>
      </c>
      <c r="N4" s="7">
        <f>SUBTOTAL(101,SRAs!N7:N67)</f>
        <v>5906.6620454545455</v>
      </c>
      <c r="O4" s="7">
        <f>SUBTOTAL(101,SRAs!O7:O67)</f>
        <v>1697.3847222222221</v>
      </c>
      <c r="P4" s="7">
        <f>SUBTOTAL(101,SRAs!P7:P67)</f>
        <v>393.15222222222224</v>
      </c>
      <c r="Q4" s="7">
        <f>SUBTOTAL(101,SRAs!Q7:Q67)</f>
        <v>4948.6321052631583</v>
      </c>
      <c r="R4" s="7">
        <f>SUBTOTAL(101,SRAs!R7:R67)</f>
        <v>974.11999999999989</v>
      </c>
      <c r="S4" s="7">
        <f>SUBTOTAL(101,SRAs!S7:S67)</f>
        <v>47</v>
      </c>
      <c r="T4" s="7">
        <f>SUBTOTAL(101,SRAs!T7:T67)</f>
        <v>75.0625</v>
      </c>
      <c r="U4" s="7">
        <f>SUBTOTAL(101,SRAs!U7:U67)</f>
        <v>5282.1723076923081</v>
      </c>
      <c r="V4" s="7">
        <f>SUBTOTAL(101,SRAs!V7:V67)</f>
        <v>1818.5506060606062</v>
      </c>
      <c r="W4" s="198">
        <f>SUBTOTAL(101,SRAs!W7:W67)</f>
        <v>4358.3330555555558</v>
      </c>
      <c r="X4" s="197">
        <f>SUBTOTAL(101,SRAs!X7:X67)</f>
        <v>613.10526315789468</v>
      </c>
      <c r="Y4" s="198">
        <f>SUBTOTAL(101,SRAs!Y7:Y67)</f>
        <v>1127.0455555555554</v>
      </c>
      <c r="Z4" s="7">
        <f>SUBTOTAL(101,SRAs!Z7:Z67)</f>
        <v>327.8</v>
      </c>
      <c r="AA4" s="7">
        <f>SUBTOTAL(101,SRAs!AA7:AA67)</f>
        <v>2596.8521739130433</v>
      </c>
      <c r="AB4" s="7">
        <f>SUBTOTAL(101,SRAs!AB7:AB67)</f>
        <v>696.36814814814818</v>
      </c>
      <c r="AC4" s="197">
        <f>SUBTOTAL(101,SRAs!AC7:AC67)</f>
        <v>690.20153846153835</v>
      </c>
    </row>
    <row r="5" spans="1:32" ht="84.9" customHeight="1" thickBot="1" x14ac:dyDescent="0.45">
      <c r="A5" s="215" t="s">
        <v>4</v>
      </c>
      <c r="B5" s="217" t="s">
        <v>5</v>
      </c>
      <c r="C5" s="217" t="s">
        <v>6</v>
      </c>
      <c r="D5" s="223" t="s">
        <v>883</v>
      </c>
      <c r="E5" s="219" t="s">
        <v>7</v>
      </c>
      <c r="F5" s="221" t="s">
        <v>109</v>
      </c>
      <c r="G5" s="213" t="s">
        <v>110</v>
      </c>
      <c r="H5" s="213" t="s">
        <v>111</v>
      </c>
      <c r="I5" s="213" t="s">
        <v>112</v>
      </c>
      <c r="J5" s="213" t="s">
        <v>113</v>
      </c>
      <c r="K5" s="213" t="s">
        <v>114</v>
      </c>
      <c r="L5" s="213" t="s">
        <v>115</v>
      </c>
      <c r="M5" s="213" t="s">
        <v>116</v>
      </c>
      <c r="N5" s="213" t="s">
        <v>117</v>
      </c>
      <c r="O5" s="213" t="s">
        <v>118</v>
      </c>
      <c r="P5" s="213" t="s">
        <v>119</v>
      </c>
      <c r="Q5" s="213" t="s">
        <v>120</v>
      </c>
      <c r="R5" s="213" t="s">
        <v>121</v>
      </c>
      <c r="S5" s="213" t="s">
        <v>122</v>
      </c>
      <c r="T5" s="213" t="s">
        <v>123</v>
      </c>
      <c r="U5" s="213" t="s">
        <v>124</v>
      </c>
      <c r="V5" s="213" t="s">
        <v>125</v>
      </c>
      <c r="W5" s="213" t="s">
        <v>126</v>
      </c>
      <c r="X5" s="213" t="s">
        <v>127</v>
      </c>
      <c r="Y5" s="213" t="s">
        <v>128</v>
      </c>
      <c r="Z5" s="213" t="s">
        <v>129</v>
      </c>
      <c r="AA5" s="213" t="s">
        <v>130</v>
      </c>
      <c r="AB5" s="213" t="s">
        <v>131</v>
      </c>
      <c r="AC5" s="213" t="s">
        <v>132</v>
      </c>
      <c r="AD5" s="213" t="s">
        <v>133</v>
      </c>
      <c r="AE5" s="226" t="s">
        <v>134</v>
      </c>
    </row>
    <row r="6" spans="1:32" ht="6.9" hidden="1" customHeight="1" thickBot="1" x14ac:dyDescent="0.45">
      <c r="A6" s="216"/>
      <c r="B6" s="218"/>
      <c r="C6" s="218"/>
      <c r="D6" s="224"/>
      <c r="E6" s="220"/>
      <c r="F6" s="222"/>
      <c r="G6" s="214"/>
      <c r="H6" s="214"/>
      <c r="I6" s="214"/>
      <c r="J6" s="214"/>
      <c r="K6" s="214"/>
      <c r="L6" s="214"/>
      <c r="M6" s="214"/>
      <c r="N6" s="214"/>
      <c r="O6" s="214"/>
      <c r="P6" s="214"/>
      <c r="Q6" s="214"/>
      <c r="R6" s="214"/>
      <c r="S6" s="214"/>
      <c r="T6" s="214"/>
      <c r="U6" s="214"/>
      <c r="V6" s="214"/>
      <c r="W6" s="214"/>
      <c r="X6" s="214"/>
      <c r="Y6" s="214"/>
      <c r="Z6" s="214"/>
      <c r="AA6" s="214"/>
      <c r="AB6" s="214"/>
      <c r="AC6" s="214"/>
      <c r="AD6" s="225"/>
      <c r="AE6" s="227"/>
    </row>
    <row r="7" spans="1:32" x14ac:dyDescent="0.4">
      <c r="A7" s="49" t="s">
        <v>836</v>
      </c>
      <c r="B7" s="50" t="s">
        <v>14</v>
      </c>
      <c r="C7" s="50" t="s">
        <v>15</v>
      </c>
      <c r="D7" s="50" t="s">
        <v>886</v>
      </c>
      <c r="E7" s="51">
        <v>65000</v>
      </c>
      <c r="F7" s="121">
        <v>15837</v>
      </c>
      <c r="G7" s="122">
        <v>8710</v>
      </c>
      <c r="H7" s="122">
        <v>7127</v>
      </c>
      <c r="I7" s="122">
        <v>0</v>
      </c>
      <c r="J7" s="122">
        <v>3318</v>
      </c>
      <c r="K7" s="122">
        <v>3167</v>
      </c>
      <c r="L7" s="122">
        <v>1583</v>
      </c>
      <c r="M7" s="122">
        <v>0</v>
      </c>
      <c r="N7" s="122">
        <v>5543</v>
      </c>
      <c r="O7" s="122">
        <v>2771</v>
      </c>
      <c r="P7" s="122">
        <v>0</v>
      </c>
      <c r="Q7" s="122">
        <v>4148</v>
      </c>
      <c r="R7" s="122">
        <v>2074</v>
      </c>
      <c r="S7" s="122">
        <v>0</v>
      </c>
      <c r="T7" s="122">
        <v>0</v>
      </c>
      <c r="U7" s="122">
        <v>3167</v>
      </c>
      <c r="V7" s="122">
        <v>1583</v>
      </c>
      <c r="W7" s="122">
        <v>3959</v>
      </c>
      <c r="X7" s="122">
        <v>1659</v>
      </c>
      <c r="Y7" s="122">
        <v>0</v>
      </c>
      <c r="Z7" s="122">
        <v>0</v>
      </c>
      <c r="AA7" s="122" t="s">
        <v>22</v>
      </c>
      <c r="AB7" s="122">
        <v>75</v>
      </c>
      <c r="AC7" s="122">
        <v>0</v>
      </c>
      <c r="AD7" s="72" t="s">
        <v>85</v>
      </c>
      <c r="AE7" s="123" t="s">
        <v>139</v>
      </c>
      <c r="AF7" s="52"/>
    </row>
    <row r="8" spans="1:32" x14ac:dyDescent="0.4">
      <c r="A8" s="53" t="s">
        <v>13</v>
      </c>
      <c r="B8" s="54" t="s">
        <v>14</v>
      </c>
      <c r="C8" s="54" t="s">
        <v>15</v>
      </c>
      <c r="D8" s="95" t="s">
        <v>884</v>
      </c>
      <c r="E8" s="55">
        <v>159827</v>
      </c>
      <c r="F8" s="124">
        <v>8000</v>
      </c>
      <c r="G8" s="125">
        <v>2400</v>
      </c>
      <c r="H8" s="125" t="s">
        <v>22</v>
      </c>
      <c r="I8" s="71" t="s">
        <v>22</v>
      </c>
      <c r="J8" s="125">
        <v>4363</v>
      </c>
      <c r="K8" s="125">
        <v>4654</v>
      </c>
      <c r="L8" s="125">
        <v>1395</v>
      </c>
      <c r="M8" s="125">
        <v>291</v>
      </c>
      <c r="N8" s="125">
        <v>7500</v>
      </c>
      <c r="O8" s="125">
        <v>2500</v>
      </c>
      <c r="P8" s="125">
        <v>872</v>
      </c>
      <c r="Q8" s="125" t="s">
        <v>22</v>
      </c>
      <c r="R8" s="125" t="s">
        <v>22</v>
      </c>
      <c r="S8" s="125" t="s">
        <v>22</v>
      </c>
      <c r="T8" s="71" t="s">
        <v>22</v>
      </c>
      <c r="U8" s="125">
        <v>9682</v>
      </c>
      <c r="V8" s="125">
        <v>3194</v>
      </c>
      <c r="W8" s="9">
        <v>4000</v>
      </c>
      <c r="X8" s="125" t="s">
        <v>22</v>
      </c>
      <c r="Y8" s="9" t="s">
        <v>135</v>
      </c>
      <c r="Z8" s="125" t="s">
        <v>22</v>
      </c>
      <c r="AA8" s="125">
        <v>4000</v>
      </c>
      <c r="AB8" s="125" t="s">
        <v>136</v>
      </c>
      <c r="AC8" s="125" t="s">
        <v>22</v>
      </c>
      <c r="AD8" s="71" t="s">
        <v>85</v>
      </c>
      <c r="AE8" s="126" t="s">
        <v>85</v>
      </c>
      <c r="AF8" s="52"/>
    </row>
    <row r="9" spans="1:32" x14ac:dyDescent="0.4">
      <c r="A9" s="53" t="s">
        <v>17</v>
      </c>
      <c r="B9" s="54" t="s">
        <v>14</v>
      </c>
      <c r="C9" s="54" t="s">
        <v>18</v>
      </c>
      <c r="D9" s="95" t="s">
        <v>884</v>
      </c>
      <c r="E9" s="55">
        <v>135000</v>
      </c>
      <c r="F9" s="124">
        <v>18158.900000000001</v>
      </c>
      <c r="G9" s="125">
        <v>12105.93</v>
      </c>
      <c r="H9" s="125">
        <v>9079.4500000000007</v>
      </c>
      <c r="I9" s="71" t="s">
        <v>22</v>
      </c>
      <c r="J9" s="125">
        <v>6052.97</v>
      </c>
      <c r="K9" s="125">
        <v>1815.89</v>
      </c>
      <c r="L9" s="125">
        <v>0</v>
      </c>
      <c r="M9" s="125">
        <v>0</v>
      </c>
      <c r="N9" s="125">
        <v>7263.56</v>
      </c>
      <c r="O9" s="125">
        <v>2541.19</v>
      </c>
      <c r="P9" s="125">
        <v>0</v>
      </c>
      <c r="Q9" s="125">
        <v>7263.56</v>
      </c>
      <c r="R9" s="125">
        <v>2541.19</v>
      </c>
      <c r="S9" s="71" t="s">
        <v>22</v>
      </c>
      <c r="T9" s="71" t="s">
        <v>137</v>
      </c>
      <c r="U9" s="71" t="s">
        <v>22</v>
      </c>
      <c r="V9" s="71" t="s">
        <v>22</v>
      </c>
      <c r="W9" s="8" t="s">
        <v>22</v>
      </c>
      <c r="X9" s="125">
        <v>0</v>
      </c>
      <c r="Y9" s="9" t="s">
        <v>138</v>
      </c>
      <c r="Z9" s="125" t="s">
        <v>22</v>
      </c>
      <c r="AA9" s="125" t="s">
        <v>22</v>
      </c>
      <c r="AB9" s="125">
        <v>1815.89</v>
      </c>
      <c r="AC9" s="125" t="s">
        <v>22</v>
      </c>
      <c r="AD9" s="71" t="s">
        <v>85</v>
      </c>
      <c r="AE9" s="126" t="s">
        <v>85</v>
      </c>
      <c r="AF9" s="52"/>
    </row>
    <row r="10" spans="1:32" x14ac:dyDescent="0.4">
      <c r="A10" s="53" t="s">
        <v>20</v>
      </c>
      <c r="B10" s="54" t="s">
        <v>14</v>
      </c>
      <c r="C10" s="54" t="s">
        <v>21</v>
      </c>
      <c r="D10" s="95" t="s">
        <v>884</v>
      </c>
      <c r="E10" s="56">
        <v>190198</v>
      </c>
      <c r="F10" s="124">
        <v>28164</v>
      </c>
      <c r="G10" s="125">
        <v>18306</v>
      </c>
      <c r="H10" s="125">
        <v>14079</v>
      </c>
      <c r="I10" s="71" t="s">
        <v>22</v>
      </c>
      <c r="J10" s="125">
        <v>7041</v>
      </c>
      <c r="K10" s="125">
        <v>7041</v>
      </c>
      <c r="L10" s="125">
        <v>705</v>
      </c>
      <c r="M10" s="125" t="s">
        <v>22</v>
      </c>
      <c r="N10" s="125">
        <v>8448</v>
      </c>
      <c r="O10" s="125">
        <v>846</v>
      </c>
      <c r="P10" s="125" t="s">
        <v>22</v>
      </c>
      <c r="Q10" s="125">
        <v>7041</v>
      </c>
      <c r="R10" s="125">
        <v>705</v>
      </c>
      <c r="S10" s="125">
        <v>705</v>
      </c>
      <c r="T10" s="71" t="s">
        <v>22</v>
      </c>
      <c r="U10" s="125">
        <v>7041</v>
      </c>
      <c r="V10" s="125">
        <v>1761</v>
      </c>
      <c r="W10" s="9">
        <v>8448</v>
      </c>
      <c r="X10" s="125" t="s">
        <v>22</v>
      </c>
      <c r="Y10" s="9">
        <v>4227</v>
      </c>
      <c r="Z10" s="125" t="s">
        <v>22</v>
      </c>
      <c r="AA10" s="125">
        <v>7041</v>
      </c>
      <c r="AB10" s="125">
        <v>2112</v>
      </c>
      <c r="AC10" s="125">
        <v>2112</v>
      </c>
      <c r="AD10" s="71" t="s">
        <v>139</v>
      </c>
      <c r="AE10" s="126" t="s">
        <v>139</v>
      </c>
      <c r="AF10" s="52"/>
    </row>
    <row r="11" spans="1:32" hidden="1" x14ac:dyDescent="0.4">
      <c r="A11" s="53" t="s">
        <v>23</v>
      </c>
      <c r="B11" s="54" t="s">
        <v>24</v>
      </c>
      <c r="C11" s="54" t="s">
        <v>25</v>
      </c>
      <c r="D11" s="95" t="s">
        <v>886</v>
      </c>
      <c r="E11" s="55">
        <v>124608</v>
      </c>
      <c r="F11" s="124">
        <v>31293</v>
      </c>
      <c r="G11" s="125">
        <v>18775</v>
      </c>
      <c r="H11" s="125">
        <v>17212</v>
      </c>
      <c r="I11" s="71" t="s">
        <v>22</v>
      </c>
      <c r="J11" s="125">
        <v>3129</v>
      </c>
      <c r="K11" s="125">
        <v>4693</v>
      </c>
      <c r="L11" s="125">
        <v>470</v>
      </c>
      <c r="M11" s="125">
        <v>0</v>
      </c>
      <c r="N11" s="125">
        <v>7823</v>
      </c>
      <c r="O11" s="125">
        <v>782</v>
      </c>
      <c r="P11" s="125">
        <v>0</v>
      </c>
      <c r="Q11" s="125">
        <v>7823</v>
      </c>
      <c r="R11" s="125">
        <v>0</v>
      </c>
      <c r="S11" s="125">
        <v>336</v>
      </c>
      <c r="T11" s="71">
        <v>0</v>
      </c>
      <c r="U11" s="125">
        <v>13729</v>
      </c>
      <c r="V11" s="125">
        <v>4.5759999999999996</v>
      </c>
      <c r="W11" s="9">
        <v>10431</v>
      </c>
      <c r="X11" s="125">
        <v>1043</v>
      </c>
      <c r="Y11" s="9">
        <v>0</v>
      </c>
      <c r="Z11" s="125">
        <v>0</v>
      </c>
      <c r="AA11" s="125">
        <v>2379</v>
      </c>
      <c r="AB11" s="125">
        <v>400</v>
      </c>
      <c r="AC11" s="125">
        <v>336</v>
      </c>
      <c r="AD11" s="71" t="s">
        <v>139</v>
      </c>
      <c r="AE11" s="126" t="s">
        <v>85</v>
      </c>
      <c r="AF11" s="52"/>
    </row>
    <row r="12" spans="1:32" hidden="1" x14ac:dyDescent="0.4">
      <c r="A12" s="53" t="s">
        <v>27</v>
      </c>
      <c r="B12" s="54" t="s">
        <v>24</v>
      </c>
      <c r="C12" s="54" t="s">
        <v>28</v>
      </c>
      <c r="D12" s="95" t="s">
        <v>886</v>
      </c>
      <c r="E12" s="56">
        <v>276300</v>
      </c>
      <c r="F12" s="124">
        <v>36967</v>
      </c>
      <c r="G12" s="125">
        <v>22180</v>
      </c>
      <c r="H12" s="125">
        <v>12938</v>
      </c>
      <c r="I12" s="71" t="s">
        <v>22</v>
      </c>
      <c r="J12" s="125">
        <v>5758</v>
      </c>
      <c r="K12" s="125">
        <v>12199</v>
      </c>
      <c r="L12" s="125" t="s">
        <v>22</v>
      </c>
      <c r="M12" s="125" t="s">
        <v>22</v>
      </c>
      <c r="N12" s="125">
        <v>12938</v>
      </c>
      <c r="O12" s="125" t="s">
        <v>22</v>
      </c>
      <c r="P12" s="125" t="s">
        <v>22</v>
      </c>
      <c r="Q12" s="125">
        <v>11090</v>
      </c>
      <c r="R12" s="125" t="s">
        <v>22</v>
      </c>
      <c r="S12" s="125" t="s">
        <v>22</v>
      </c>
      <c r="T12" s="71" t="s">
        <v>22</v>
      </c>
      <c r="U12" s="125">
        <v>11090</v>
      </c>
      <c r="V12" s="125">
        <v>2218</v>
      </c>
      <c r="W12" s="9">
        <v>12199</v>
      </c>
      <c r="X12" s="125" t="s">
        <v>22</v>
      </c>
      <c r="Y12" s="9">
        <v>7393</v>
      </c>
      <c r="Z12" s="125" t="s">
        <v>22</v>
      </c>
      <c r="AA12" s="125" t="s">
        <v>22</v>
      </c>
      <c r="AB12" s="125">
        <v>1030</v>
      </c>
      <c r="AC12" s="125">
        <v>1030</v>
      </c>
      <c r="AD12" s="71" t="s">
        <v>139</v>
      </c>
      <c r="AE12" s="126" t="s">
        <v>139</v>
      </c>
      <c r="AF12" s="52"/>
    </row>
    <row r="13" spans="1:32" ht="29.15" hidden="1" x14ac:dyDescent="0.4">
      <c r="A13" s="53" t="s">
        <v>29</v>
      </c>
      <c r="B13" s="54" t="s">
        <v>24</v>
      </c>
      <c r="C13" s="54" t="s">
        <v>30</v>
      </c>
      <c r="D13" s="95" t="s">
        <v>885</v>
      </c>
      <c r="E13" s="55">
        <v>553100</v>
      </c>
      <c r="F13" s="124">
        <v>51254</v>
      </c>
      <c r="G13" s="125">
        <v>34165</v>
      </c>
      <c r="H13" s="125">
        <v>26205</v>
      </c>
      <c r="I13" s="125">
        <v>9116</v>
      </c>
      <c r="J13" s="125">
        <v>9116</v>
      </c>
      <c r="K13" s="125">
        <v>4558</v>
      </c>
      <c r="L13" s="125">
        <v>0</v>
      </c>
      <c r="M13" s="125">
        <v>0</v>
      </c>
      <c r="N13" s="125" t="s">
        <v>140</v>
      </c>
      <c r="O13" s="125">
        <v>0</v>
      </c>
      <c r="P13" s="125">
        <v>0</v>
      </c>
      <c r="Q13" s="125">
        <v>9116</v>
      </c>
      <c r="R13" s="125">
        <v>0</v>
      </c>
      <c r="S13" s="125">
        <v>0</v>
      </c>
      <c r="T13" s="71" t="s">
        <v>22</v>
      </c>
      <c r="U13" s="125">
        <v>15944</v>
      </c>
      <c r="V13" s="125">
        <v>4555</v>
      </c>
      <c r="W13" s="9" t="s">
        <v>141</v>
      </c>
      <c r="X13" s="125">
        <v>0</v>
      </c>
      <c r="Y13" s="9" t="s">
        <v>142</v>
      </c>
      <c r="Z13" s="125" t="s">
        <v>22</v>
      </c>
      <c r="AA13" s="125" t="s">
        <v>143</v>
      </c>
      <c r="AB13" s="125">
        <v>250</v>
      </c>
      <c r="AC13" s="125">
        <v>0</v>
      </c>
      <c r="AD13" s="71" t="s">
        <v>139</v>
      </c>
      <c r="AE13" s="126" t="s">
        <v>85</v>
      </c>
      <c r="AF13" s="52"/>
    </row>
    <row r="14" spans="1:32" x14ac:dyDescent="0.4">
      <c r="A14" s="192" t="s">
        <v>32</v>
      </c>
      <c r="B14" s="54" t="s">
        <v>14</v>
      </c>
      <c r="C14" s="54" t="s">
        <v>18</v>
      </c>
      <c r="D14" s="95" t="s">
        <v>884</v>
      </c>
      <c r="E14" s="55">
        <v>159900</v>
      </c>
      <c r="F14" s="124">
        <v>21964.400000000001</v>
      </c>
      <c r="G14" s="125">
        <v>6708.34</v>
      </c>
      <c r="H14" s="125">
        <v>5409.95</v>
      </c>
      <c r="I14" s="71" t="s">
        <v>22</v>
      </c>
      <c r="J14" s="125">
        <v>1081.99</v>
      </c>
      <c r="K14" s="125">
        <v>4868.96</v>
      </c>
      <c r="L14" s="125">
        <v>1081.99</v>
      </c>
      <c r="M14" s="125">
        <v>0</v>
      </c>
      <c r="N14" s="125">
        <v>4868.96</v>
      </c>
      <c r="O14" s="125">
        <v>1081.99</v>
      </c>
      <c r="P14" s="125">
        <v>0</v>
      </c>
      <c r="Q14" s="125">
        <v>4868.96</v>
      </c>
      <c r="R14" s="125">
        <v>1081.99</v>
      </c>
      <c r="S14" s="125">
        <v>0</v>
      </c>
      <c r="T14" s="71">
        <v>0</v>
      </c>
      <c r="U14" s="125">
        <v>6708.34</v>
      </c>
      <c r="V14" s="125">
        <v>4868.96</v>
      </c>
      <c r="W14" s="194" t="s">
        <v>893</v>
      </c>
      <c r="X14" s="194" t="s">
        <v>896</v>
      </c>
      <c r="Y14" s="194" t="s">
        <v>893</v>
      </c>
      <c r="Z14" s="125" t="s">
        <v>22</v>
      </c>
      <c r="AA14" s="125">
        <v>541</v>
      </c>
      <c r="AB14" s="125">
        <v>576.70000000000005</v>
      </c>
      <c r="AC14" s="195">
        <v>576.70000000000005</v>
      </c>
      <c r="AD14" s="71" t="s">
        <v>139</v>
      </c>
      <c r="AE14" s="126" t="s">
        <v>85</v>
      </c>
      <c r="AF14" s="52"/>
    </row>
    <row r="15" spans="1:32" x14ac:dyDescent="0.4">
      <c r="A15" s="53" t="s">
        <v>33</v>
      </c>
      <c r="B15" s="54" t="s">
        <v>14</v>
      </c>
      <c r="C15" s="54" t="s">
        <v>34</v>
      </c>
      <c r="D15" s="95" t="s">
        <v>884</v>
      </c>
      <c r="E15" s="55">
        <v>162000</v>
      </c>
      <c r="F15" s="124">
        <v>15408</v>
      </c>
      <c r="G15" s="125">
        <v>9936</v>
      </c>
      <c r="H15" s="125">
        <v>7188</v>
      </c>
      <c r="I15" s="71" t="s">
        <v>22</v>
      </c>
      <c r="J15" s="125">
        <v>3996</v>
      </c>
      <c r="K15" s="125">
        <v>852</v>
      </c>
      <c r="L15" s="125" t="s">
        <v>22</v>
      </c>
      <c r="M15" s="125" t="s">
        <v>22</v>
      </c>
      <c r="N15" s="125">
        <v>4788</v>
      </c>
      <c r="O15" s="125" t="s">
        <v>22</v>
      </c>
      <c r="P15" s="125" t="s">
        <v>22</v>
      </c>
      <c r="Q15" s="125">
        <v>3996</v>
      </c>
      <c r="R15" s="125" t="s">
        <v>22</v>
      </c>
      <c r="S15" s="125" t="s">
        <v>22</v>
      </c>
      <c r="T15" s="71" t="s">
        <v>22</v>
      </c>
      <c r="U15" s="125">
        <v>4836</v>
      </c>
      <c r="V15" s="125" t="s">
        <v>22</v>
      </c>
      <c r="W15" s="9">
        <v>3324</v>
      </c>
      <c r="X15" s="125" t="s">
        <v>22</v>
      </c>
      <c r="Y15" s="9" t="s">
        <v>144</v>
      </c>
      <c r="Z15" s="125" t="s">
        <v>22</v>
      </c>
      <c r="AA15" s="125" t="s">
        <v>145</v>
      </c>
      <c r="AB15" s="125">
        <v>828</v>
      </c>
      <c r="AC15" s="125">
        <v>828</v>
      </c>
      <c r="AD15" s="71" t="s">
        <v>85</v>
      </c>
      <c r="AE15" s="126" t="s">
        <v>139</v>
      </c>
      <c r="AF15" s="52"/>
    </row>
    <row r="16" spans="1:32" x14ac:dyDescent="0.4">
      <c r="A16" s="53" t="s">
        <v>36</v>
      </c>
      <c r="B16" s="54" t="s">
        <v>14</v>
      </c>
      <c r="C16" s="54" t="s">
        <v>15</v>
      </c>
      <c r="D16" s="95" t="s">
        <v>887</v>
      </c>
      <c r="E16" s="55">
        <v>113794</v>
      </c>
      <c r="F16" s="124">
        <v>15500</v>
      </c>
      <c r="G16" s="125">
        <v>8150</v>
      </c>
      <c r="H16" s="125">
        <v>7400</v>
      </c>
      <c r="I16" s="71" t="s">
        <v>22</v>
      </c>
      <c r="J16" s="125">
        <v>4800</v>
      </c>
      <c r="K16" s="125">
        <v>4300</v>
      </c>
      <c r="L16" s="125">
        <v>0</v>
      </c>
      <c r="M16" s="125">
        <v>0</v>
      </c>
      <c r="N16" s="125">
        <v>6350</v>
      </c>
      <c r="O16" s="125">
        <v>0</v>
      </c>
      <c r="P16" s="125">
        <v>0</v>
      </c>
      <c r="Q16" s="125">
        <v>5050</v>
      </c>
      <c r="R16" s="125">
        <v>0</v>
      </c>
      <c r="S16" s="125">
        <v>0</v>
      </c>
      <c r="T16" s="125">
        <v>0</v>
      </c>
      <c r="U16" s="125">
        <v>5000</v>
      </c>
      <c r="V16" s="125">
        <v>0</v>
      </c>
      <c r="W16" s="9">
        <v>4750</v>
      </c>
      <c r="X16" s="125">
        <v>0</v>
      </c>
      <c r="Y16" s="9">
        <v>0</v>
      </c>
      <c r="Z16" s="125">
        <v>0</v>
      </c>
      <c r="AA16" s="125">
        <v>0</v>
      </c>
      <c r="AB16" s="125">
        <v>500</v>
      </c>
      <c r="AC16" s="125">
        <v>0</v>
      </c>
      <c r="AD16" s="71" t="s">
        <v>139</v>
      </c>
      <c r="AE16" s="126" t="s">
        <v>85</v>
      </c>
      <c r="AF16" s="52"/>
    </row>
    <row r="17" spans="1:80" x14ac:dyDescent="0.4">
      <c r="A17" s="53" t="s">
        <v>37</v>
      </c>
      <c r="B17" s="54" t="s">
        <v>14</v>
      </c>
      <c r="C17" s="54" t="s">
        <v>15</v>
      </c>
      <c r="D17" s="95" t="s">
        <v>886</v>
      </c>
      <c r="E17" s="55">
        <v>119000</v>
      </c>
      <c r="F17" s="124">
        <v>17847</v>
      </c>
      <c r="G17" s="125" t="s">
        <v>22</v>
      </c>
      <c r="H17" s="125">
        <v>8923</v>
      </c>
      <c r="I17" s="71" t="s">
        <v>22</v>
      </c>
      <c r="J17" s="125">
        <v>2976</v>
      </c>
      <c r="K17" s="125">
        <v>6127</v>
      </c>
      <c r="L17" s="125">
        <v>0</v>
      </c>
      <c r="M17" s="125">
        <v>0</v>
      </c>
      <c r="N17" s="125">
        <v>7434</v>
      </c>
      <c r="O17" s="125">
        <v>0</v>
      </c>
      <c r="P17" s="125">
        <v>0</v>
      </c>
      <c r="Q17" s="125">
        <v>7983</v>
      </c>
      <c r="R17" s="125">
        <v>0</v>
      </c>
      <c r="S17" s="125" t="s">
        <v>22</v>
      </c>
      <c r="T17" s="71">
        <v>0</v>
      </c>
      <c r="U17" s="125">
        <v>7147</v>
      </c>
      <c r="V17" s="125">
        <v>1072</v>
      </c>
      <c r="W17" s="9">
        <v>2750</v>
      </c>
      <c r="X17" s="125">
        <v>0</v>
      </c>
      <c r="Y17" s="9">
        <v>0</v>
      </c>
      <c r="Z17" s="125" t="s">
        <v>22</v>
      </c>
      <c r="AA17" s="125" t="s">
        <v>22</v>
      </c>
      <c r="AB17" s="125">
        <v>750</v>
      </c>
      <c r="AC17" s="125">
        <v>750</v>
      </c>
      <c r="AD17" s="71" t="s">
        <v>139</v>
      </c>
      <c r="AE17" s="126" t="s">
        <v>85</v>
      </c>
      <c r="AF17" s="52"/>
    </row>
    <row r="18" spans="1:80" x14ac:dyDescent="0.4">
      <c r="A18" s="53" t="s">
        <v>39</v>
      </c>
      <c r="B18" s="54" t="s">
        <v>14</v>
      </c>
      <c r="C18" s="54" t="s">
        <v>18</v>
      </c>
      <c r="D18" s="95" t="s">
        <v>886</v>
      </c>
      <c r="E18" s="55">
        <v>116410</v>
      </c>
      <c r="F18" s="124">
        <v>18000</v>
      </c>
      <c r="G18" s="125">
        <v>9000</v>
      </c>
      <c r="H18" s="125">
        <v>6750</v>
      </c>
      <c r="I18" s="71" t="s">
        <v>22</v>
      </c>
      <c r="J18" s="125">
        <v>4500</v>
      </c>
      <c r="K18" s="125">
        <v>1125</v>
      </c>
      <c r="L18" s="125">
        <v>281</v>
      </c>
      <c r="M18" s="125">
        <v>310</v>
      </c>
      <c r="N18" s="125">
        <v>4500</v>
      </c>
      <c r="O18" s="125">
        <v>1125</v>
      </c>
      <c r="P18" s="125">
        <v>0</v>
      </c>
      <c r="Q18" s="125">
        <v>4500</v>
      </c>
      <c r="R18" s="125">
        <v>1125</v>
      </c>
      <c r="S18" s="125">
        <v>0</v>
      </c>
      <c r="T18" s="71">
        <v>0</v>
      </c>
      <c r="U18" s="125">
        <v>5300</v>
      </c>
      <c r="V18" s="125">
        <v>1400</v>
      </c>
      <c r="W18" s="9">
        <v>5061</v>
      </c>
      <c r="X18" s="125">
        <v>2250</v>
      </c>
      <c r="Y18" s="9">
        <v>0</v>
      </c>
      <c r="Z18" s="125">
        <v>0</v>
      </c>
      <c r="AA18" s="125">
        <v>1125</v>
      </c>
      <c r="AB18" s="125">
        <v>927</v>
      </c>
      <c r="AC18" s="125">
        <v>0</v>
      </c>
      <c r="AD18" s="71" t="s">
        <v>139</v>
      </c>
      <c r="AE18" s="126" t="s">
        <v>85</v>
      </c>
      <c r="AF18" s="52"/>
    </row>
    <row r="19" spans="1:80" x14ac:dyDescent="0.4">
      <c r="A19" s="53" t="s">
        <v>41</v>
      </c>
      <c r="B19" s="54" t="s">
        <v>14</v>
      </c>
      <c r="C19" s="54" t="s">
        <v>21</v>
      </c>
      <c r="D19" s="95" t="s">
        <v>884</v>
      </c>
      <c r="E19" s="55">
        <v>127000</v>
      </c>
      <c r="F19" s="124">
        <v>21892.5</v>
      </c>
      <c r="G19" s="125">
        <v>12510</v>
      </c>
      <c r="H19" s="125">
        <v>9382.5</v>
      </c>
      <c r="I19" s="71" t="s">
        <v>22</v>
      </c>
      <c r="J19" s="125">
        <v>4170</v>
      </c>
      <c r="K19" s="125">
        <v>2606.25</v>
      </c>
      <c r="L19" s="125">
        <v>0</v>
      </c>
      <c r="M19" s="125">
        <v>0</v>
      </c>
      <c r="N19" s="125">
        <v>6526.05</v>
      </c>
      <c r="O19" s="125">
        <v>2606.25</v>
      </c>
      <c r="P19" s="125">
        <v>0</v>
      </c>
      <c r="Q19" s="125">
        <v>6526.05</v>
      </c>
      <c r="R19" s="125">
        <v>0</v>
      </c>
      <c r="S19" s="125">
        <v>0</v>
      </c>
      <c r="T19" s="71">
        <v>0</v>
      </c>
      <c r="U19" s="125">
        <v>4170</v>
      </c>
      <c r="V19" s="125">
        <v>0</v>
      </c>
      <c r="W19" s="9">
        <v>469.13</v>
      </c>
      <c r="X19" s="125">
        <v>0</v>
      </c>
      <c r="Y19" s="9" t="s">
        <v>22</v>
      </c>
      <c r="Z19" s="125" t="s">
        <v>22</v>
      </c>
      <c r="AA19" s="125">
        <v>2606.25</v>
      </c>
      <c r="AB19" s="125">
        <v>1000</v>
      </c>
      <c r="AC19" s="125" t="s">
        <v>22</v>
      </c>
      <c r="AD19" s="71" t="s">
        <v>139</v>
      </c>
      <c r="AE19" s="126" t="s">
        <v>85</v>
      </c>
      <c r="AF19" s="52"/>
    </row>
    <row r="20" spans="1:80" x14ac:dyDescent="0.4">
      <c r="A20" s="53" t="s">
        <v>42</v>
      </c>
      <c r="B20" s="54" t="s">
        <v>14</v>
      </c>
      <c r="C20" s="54" t="s">
        <v>28</v>
      </c>
      <c r="D20" s="95" t="s">
        <v>887</v>
      </c>
      <c r="E20" s="56">
        <v>102744</v>
      </c>
      <c r="F20" s="124">
        <v>9146</v>
      </c>
      <c r="G20" s="125">
        <v>4573</v>
      </c>
      <c r="H20" s="125">
        <v>4573</v>
      </c>
      <c r="I20" s="71" t="s">
        <v>22</v>
      </c>
      <c r="J20" s="125">
        <v>2287</v>
      </c>
      <c r="K20" s="125">
        <v>2287</v>
      </c>
      <c r="L20" s="125" t="s">
        <v>22</v>
      </c>
      <c r="M20" s="125" t="s">
        <v>22</v>
      </c>
      <c r="N20" s="125">
        <v>3658</v>
      </c>
      <c r="O20" s="125">
        <v>2287</v>
      </c>
      <c r="P20" s="125">
        <v>2287</v>
      </c>
      <c r="Q20" s="125">
        <v>3658</v>
      </c>
      <c r="R20" s="125" t="s">
        <v>22</v>
      </c>
      <c r="S20" s="125" t="s">
        <v>22</v>
      </c>
      <c r="T20" s="71" t="s">
        <v>146</v>
      </c>
      <c r="U20" s="125">
        <v>4573</v>
      </c>
      <c r="V20" s="125">
        <v>2287</v>
      </c>
      <c r="W20" s="9">
        <v>4573</v>
      </c>
      <c r="X20" s="125" t="s">
        <v>22</v>
      </c>
      <c r="Y20" s="9" t="s">
        <v>22</v>
      </c>
      <c r="Z20" s="125" t="s">
        <v>22</v>
      </c>
      <c r="AA20" s="125" t="s">
        <v>22</v>
      </c>
      <c r="AB20" s="125">
        <v>1000</v>
      </c>
      <c r="AC20" s="125">
        <v>1000</v>
      </c>
      <c r="AD20" s="71" t="s">
        <v>139</v>
      </c>
      <c r="AE20" s="126" t="s">
        <v>85</v>
      </c>
      <c r="AF20" s="52"/>
    </row>
    <row r="21" spans="1:80" s="17" customFormat="1" x14ac:dyDescent="0.4">
      <c r="A21" s="57" t="s">
        <v>43</v>
      </c>
      <c r="B21" s="60" t="s">
        <v>14</v>
      </c>
      <c r="C21" s="60" t="s">
        <v>21</v>
      </c>
      <c r="D21" s="95" t="s">
        <v>887</v>
      </c>
      <c r="E21" s="61">
        <v>140000</v>
      </c>
      <c r="F21" s="127">
        <v>24725.53</v>
      </c>
      <c r="G21" s="128" t="s">
        <v>147</v>
      </c>
      <c r="H21" s="128">
        <v>9799.0499999999993</v>
      </c>
      <c r="I21" s="129" t="s">
        <v>22</v>
      </c>
      <c r="J21" s="128">
        <v>3264.92</v>
      </c>
      <c r="K21" s="128">
        <v>0</v>
      </c>
      <c r="L21" s="128">
        <v>0</v>
      </c>
      <c r="M21" s="128">
        <v>0</v>
      </c>
      <c r="N21" s="128">
        <v>4084.37</v>
      </c>
      <c r="O21" s="128">
        <v>1019.2</v>
      </c>
      <c r="P21" s="128">
        <v>0</v>
      </c>
      <c r="Q21" s="128">
        <v>3264.92</v>
      </c>
      <c r="R21" s="128">
        <v>816.83</v>
      </c>
      <c r="S21" s="128" t="s">
        <v>22</v>
      </c>
      <c r="T21" s="129" t="s">
        <v>22</v>
      </c>
      <c r="U21" s="128" t="s">
        <v>22</v>
      </c>
      <c r="V21" s="128" t="s">
        <v>22</v>
      </c>
      <c r="W21" s="130">
        <v>6533.42</v>
      </c>
      <c r="X21" s="128" t="s">
        <v>22</v>
      </c>
      <c r="Y21" s="130" t="s">
        <v>22</v>
      </c>
      <c r="Z21" s="128" t="s">
        <v>22</v>
      </c>
      <c r="AA21" s="128" t="s">
        <v>148</v>
      </c>
      <c r="AB21" s="128">
        <v>600</v>
      </c>
      <c r="AC21" s="128">
        <v>600</v>
      </c>
      <c r="AD21" s="129" t="s">
        <v>85</v>
      </c>
      <c r="AE21" s="131" t="s">
        <v>85</v>
      </c>
      <c r="AF21" s="52"/>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row>
    <row r="22" spans="1:80" s="18" customFormat="1" hidden="1" x14ac:dyDescent="0.4">
      <c r="A22" s="54" t="s">
        <v>821</v>
      </c>
      <c r="B22" s="54" t="s">
        <v>74</v>
      </c>
      <c r="C22" s="54" t="s">
        <v>28</v>
      </c>
      <c r="D22" s="95" t="s">
        <v>885</v>
      </c>
      <c r="E22" s="58">
        <v>555585</v>
      </c>
      <c r="F22" s="132">
        <v>40008</v>
      </c>
      <c r="G22" s="133">
        <v>20459</v>
      </c>
      <c r="H22" s="133">
        <v>17535</v>
      </c>
      <c r="I22" s="35" t="s">
        <v>22</v>
      </c>
      <c r="J22" s="133">
        <v>7305</v>
      </c>
      <c r="K22" s="35" t="s">
        <v>22</v>
      </c>
      <c r="L22" s="35" t="s">
        <v>22</v>
      </c>
      <c r="M22" s="35" t="s">
        <v>22</v>
      </c>
      <c r="N22" s="133">
        <v>7305</v>
      </c>
      <c r="O22" s="35" t="s">
        <v>22</v>
      </c>
      <c r="P22" s="35" t="s">
        <v>22</v>
      </c>
      <c r="Q22" s="133">
        <v>7305</v>
      </c>
      <c r="R22" s="35" t="s">
        <v>22</v>
      </c>
      <c r="S22" s="35" t="s">
        <v>22</v>
      </c>
      <c r="T22" s="35" t="s">
        <v>22</v>
      </c>
      <c r="U22" s="133">
        <v>14610</v>
      </c>
      <c r="V22" s="133">
        <v>5850</v>
      </c>
      <c r="W22" s="133">
        <v>14610</v>
      </c>
      <c r="X22" s="133">
        <v>3795</v>
      </c>
      <c r="Y22" s="133">
        <v>5850</v>
      </c>
      <c r="Z22" s="35" t="s">
        <v>22</v>
      </c>
      <c r="AA22" s="133">
        <v>7305</v>
      </c>
      <c r="AB22" s="35" t="s">
        <v>835</v>
      </c>
      <c r="AC22" s="35" t="s">
        <v>22</v>
      </c>
      <c r="AD22" s="35" t="s">
        <v>139</v>
      </c>
      <c r="AE22" s="83" t="s">
        <v>139</v>
      </c>
      <c r="AF22" s="5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row>
    <row r="23" spans="1:80" s="17" customFormat="1" x14ac:dyDescent="0.4">
      <c r="A23" s="65" t="s">
        <v>45</v>
      </c>
      <c r="B23" s="66" t="s">
        <v>14</v>
      </c>
      <c r="C23" s="66" t="s">
        <v>46</v>
      </c>
      <c r="D23" s="95" t="s">
        <v>884</v>
      </c>
      <c r="E23" s="67">
        <v>138800</v>
      </c>
      <c r="F23" s="134">
        <v>14263</v>
      </c>
      <c r="G23" s="135" t="s">
        <v>22</v>
      </c>
      <c r="H23" s="135">
        <v>7132</v>
      </c>
      <c r="I23" s="136" t="s">
        <v>22</v>
      </c>
      <c r="J23" s="135">
        <v>4279</v>
      </c>
      <c r="K23" s="135">
        <v>2139</v>
      </c>
      <c r="L23" s="135">
        <v>535</v>
      </c>
      <c r="M23" s="135" t="s">
        <v>22</v>
      </c>
      <c r="N23" s="135">
        <v>7132</v>
      </c>
      <c r="O23" s="135">
        <v>1783</v>
      </c>
      <c r="P23" s="135" t="s">
        <v>22</v>
      </c>
      <c r="Q23" s="135">
        <v>7132</v>
      </c>
      <c r="R23" s="135">
        <v>1783</v>
      </c>
      <c r="S23" s="135" t="s">
        <v>22</v>
      </c>
      <c r="T23" s="136" t="s">
        <v>22</v>
      </c>
      <c r="U23" s="135" t="s">
        <v>22</v>
      </c>
      <c r="V23" s="135" t="s">
        <v>22</v>
      </c>
      <c r="W23" s="137">
        <v>2853</v>
      </c>
      <c r="X23" s="135" t="s">
        <v>22</v>
      </c>
      <c r="Y23" s="137" t="s">
        <v>22</v>
      </c>
      <c r="Z23" s="135" t="s">
        <v>22</v>
      </c>
      <c r="AA23" s="135" t="s">
        <v>22</v>
      </c>
      <c r="AB23" s="135" t="s">
        <v>22</v>
      </c>
      <c r="AC23" s="135" t="s">
        <v>22</v>
      </c>
      <c r="AD23" s="136" t="s">
        <v>139</v>
      </c>
      <c r="AE23" s="138" t="s">
        <v>85</v>
      </c>
      <c r="AF23" s="52"/>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row>
    <row r="24" spans="1:80" s="17" customFormat="1" x14ac:dyDescent="0.4">
      <c r="A24" s="53" t="s">
        <v>704</v>
      </c>
      <c r="B24" s="54" t="s">
        <v>14</v>
      </c>
      <c r="C24" s="54" t="s">
        <v>46</v>
      </c>
      <c r="D24" s="95" t="s">
        <v>889</v>
      </c>
      <c r="E24" s="55">
        <v>81000</v>
      </c>
      <c r="F24" s="110">
        <v>6081.11</v>
      </c>
      <c r="G24" s="112" t="s">
        <v>22</v>
      </c>
      <c r="H24" s="112" t="s">
        <v>22</v>
      </c>
      <c r="I24" s="112" t="s">
        <v>22</v>
      </c>
      <c r="J24" s="112">
        <v>4256.78</v>
      </c>
      <c r="K24" s="112">
        <v>4256.78</v>
      </c>
      <c r="L24" s="112" t="s">
        <v>22</v>
      </c>
      <c r="M24" s="112" t="s">
        <v>22</v>
      </c>
      <c r="N24" s="112">
        <v>6081.11</v>
      </c>
      <c r="O24" s="112">
        <v>3040.56</v>
      </c>
      <c r="P24" s="112">
        <v>608.11</v>
      </c>
      <c r="Q24" s="112" t="s">
        <v>22</v>
      </c>
      <c r="R24" s="112" t="s">
        <v>22</v>
      </c>
      <c r="S24" s="112" t="s">
        <v>22</v>
      </c>
      <c r="T24" s="112" t="s">
        <v>22</v>
      </c>
      <c r="U24" s="112">
        <v>0</v>
      </c>
      <c r="V24" s="112">
        <v>0</v>
      </c>
      <c r="W24" s="139" t="s">
        <v>711</v>
      </c>
      <c r="X24" s="112" t="s">
        <v>22</v>
      </c>
      <c r="Y24" s="139" t="s">
        <v>712</v>
      </c>
      <c r="Z24" s="112" t="s">
        <v>22</v>
      </c>
      <c r="AA24" s="59" t="s">
        <v>713</v>
      </c>
      <c r="AB24" s="110">
        <v>250</v>
      </c>
      <c r="AC24" s="112" t="s">
        <v>22</v>
      </c>
      <c r="AD24" s="140" t="s">
        <v>85</v>
      </c>
      <c r="AE24" s="141" t="s">
        <v>85</v>
      </c>
      <c r="AF24" s="52"/>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row>
    <row r="25" spans="1:80" s="17" customFormat="1" x14ac:dyDescent="0.4">
      <c r="A25" s="53" t="s">
        <v>47</v>
      </c>
      <c r="B25" s="54" t="s">
        <v>14</v>
      </c>
      <c r="C25" s="54" t="s">
        <v>18</v>
      </c>
      <c r="D25" s="95" t="s">
        <v>884</v>
      </c>
      <c r="E25" s="55">
        <v>110000</v>
      </c>
      <c r="F25" s="142">
        <v>25192</v>
      </c>
      <c r="G25" s="112">
        <v>12597</v>
      </c>
      <c r="H25" s="112">
        <v>11452</v>
      </c>
      <c r="I25" s="64" t="s">
        <v>22</v>
      </c>
      <c r="J25" s="112">
        <v>6585</v>
      </c>
      <c r="K25" s="112">
        <v>6585</v>
      </c>
      <c r="L25" s="112" t="s">
        <v>22</v>
      </c>
      <c r="M25" s="112" t="s">
        <v>22</v>
      </c>
      <c r="N25" s="112">
        <v>6585</v>
      </c>
      <c r="O25" s="112">
        <v>0</v>
      </c>
      <c r="P25" s="112">
        <v>0</v>
      </c>
      <c r="Q25" s="112">
        <v>6585</v>
      </c>
      <c r="R25" s="112">
        <v>0</v>
      </c>
      <c r="S25" s="112">
        <v>0</v>
      </c>
      <c r="T25" s="64">
        <v>0</v>
      </c>
      <c r="U25" s="112">
        <v>8590</v>
      </c>
      <c r="V25" s="112">
        <v>1719</v>
      </c>
      <c r="W25" s="102">
        <v>8590</v>
      </c>
      <c r="X25" s="112">
        <v>0</v>
      </c>
      <c r="Y25" s="102">
        <v>0</v>
      </c>
      <c r="Z25" s="112" t="s">
        <v>22</v>
      </c>
      <c r="AA25" s="112">
        <v>0</v>
      </c>
      <c r="AB25" s="112">
        <v>860</v>
      </c>
      <c r="AC25" s="112">
        <v>860</v>
      </c>
      <c r="AD25" s="64" t="s">
        <v>139</v>
      </c>
      <c r="AE25" s="91" t="s">
        <v>85</v>
      </c>
      <c r="AF25" s="52"/>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row>
    <row r="26" spans="1:80" s="17" customFormat="1" x14ac:dyDescent="0.4">
      <c r="A26" s="53" t="s">
        <v>49</v>
      </c>
      <c r="B26" s="54" t="s">
        <v>14</v>
      </c>
      <c r="C26" s="54" t="s">
        <v>21</v>
      </c>
      <c r="D26" s="95" t="s">
        <v>887</v>
      </c>
      <c r="E26" s="56">
        <v>86000</v>
      </c>
      <c r="F26" s="142">
        <v>17038</v>
      </c>
      <c r="G26" s="112">
        <v>5637</v>
      </c>
      <c r="H26" s="112" t="s">
        <v>22</v>
      </c>
      <c r="I26" s="64" t="s">
        <v>50</v>
      </c>
      <c r="J26" s="112">
        <v>2368</v>
      </c>
      <c r="K26" s="112" t="s">
        <v>22</v>
      </c>
      <c r="L26" s="112" t="s">
        <v>22</v>
      </c>
      <c r="M26" s="112" t="s">
        <v>22</v>
      </c>
      <c r="N26" s="112">
        <v>5637</v>
      </c>
      <c r="O26" s="112">
        <v>3122</v>
      </c>
      <c r="P26" s="112" t="s">
        <v>50</v>
      </c>
      <c r="Q26" s="112" t="s">
        <v>22</v>
      </c>
      <c r="R26" s="112" t="s">
        <v>22</v>
      </c>
      <c r="S26" s="112" t="s">
        <v>22</v>
      </c>
      <c r="T26" s="112" t="s">
        <v>22</v>
      </c>
      <c r="U26" s="112" t="s">
        <v>22</v>
      </c>
      <c r="V26" s="112" t="s">
        <v>22</v>
      </c>
      <c r="W26" s="102">
        <v>6085</v>
      </c>
      <c r="X26" s="112" t="s">
        <v>50</v>
      </c>
      <c r="Y26" s="102">
        <v>1217</v>
      </c>
      <c r="Z26" s="112" t="s">
        <v>50</v>
      </c>
      <c r="AA26" s="112">
        <v>5637</v>
      </c>
      <c r="AB26" s="112" t="s">
        <v>22</v>
      </c>
      <c r="AC26" s="112" t="s">
        <v>22</v>
      </c>
      <c r="AD26" s="64" t="s">
        <v>139</v>
      </c>
      <c r="AE26" s="91" t="s">
        <v>139</v>
      </c>
      <c r="AF26" s="52"/>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row>
    <row r="27" spans="1:80" s="17" customFormat="1" x14ac:dyDescent="0.4">
      <c r="A27" s="53" t="s">
        <v>51</v>
      </c>
      <c r="B27" s="54" t="s">
        <v>14</v>
      </c>
      <c r="C27" s="54" t="s">
        <v>18</v>
      </c>
      <c r="D27" s="95" t="s">
        <v>886</v>
      </c>
      <c r="E27" s="55">
        <v>106900</v>
      </c>
      <c r="F27" s="142">
        <v>25270</v>
      </c>
      <c r="G27" s="112">
        <v>11880</v>
      </c>
      <c r="H27" s="112">
        <v>7960</v>
      </c>
      <c r="I27" s="64" t="s">
        <v>22</v>
      </c>
      <c r="J27" s="112">
        <v>3480</v>
      </c>
      <c r="K27" s="112">
        <v>2410</v>
      </c>
      <c r="L27" s="112" t="s">
        <v>22</v>
      </c>
      <c r="M27" s="112" t="s">
        <v>22</v>
      </c>
      <c r="N27" s="112">
        <v>5910</v>
      </c>
      <c r="O27" s="112" t="s">
        <v>22</v>
      </c>
      <c r="P27" s="112" t="s">
        <v>22</v>
      </c>
      <c r="Q27" s="112">
        <v>2095</v>
      </c>
      <c r="R27" s="112" t="s">
        <v>22</v>
      </c>
      <c r="S27" s="112" t="s">
        <v>22</v>
      </c>
      <c r="T27" s="64" t="s">
        <v>22</v>
      </c>
      <c r="U27" s="112">
        <v>10790</v>
      </c>
      <c r="V27" s="112">
        <v>3140</v>
      </c>
      <c r="W27" s="102">
        <v>5613</v>
      </c>
      <c r="X27" s="112" t="s">
        <v>22</v>
      </c>
      <c r="Y27" s="102" t="s">
        <v>22</v>
      </c>
      <c r="Z27" s="112" t="s">
        <v>22</v>
      </c>
      <c r="AA27" s="112" t="s">
        <v>22</v>
      </c>
      <c r="AB27" s="112" t="s">
        <v>22</v>
      </c>
      <c r="AC27" s="112" t="s">
        <v>22</v>
      </c>
      <c r="AD27" s="64" t="s">
        <v>85</v>
      </c>
      <c r="AE27" s="91" t="s">
        <v>139</v>
      </c>
      <c r="AF27" s="52"/>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row>
    <row r="28" spans="1:80" s="17" customFormat="1" x14ac:dyDescent="0.4">
      <c r="A28" s="53" t="s">
        <v>706</v>
      </c>
      <c r="B28" s="54" t="s">
        <v>14</v>
      </c>
      <c r="C28" s="54" t="s">
        <v>46</v>
      </c>
      <c r="D28" s="95" t="s">
        <v>887</v>
      </c>
      <c r="E28" s="55">
        <v>150000</v>
      </c>
      <c r="F28" s="111">
        <v>16692</v>
      </c>
      <c r="G28" s="111">
        <v>8348</v>
      </c>
      <c r="H28" s="111">
        <v>6677</v>
      </c>
      <c r="I28" s="112" t="s">
        <v>22</v>
      </c>
      <c r="J28" s="111">
        <v>4174</v>
      </c>
      <c r="K28" s="111">
        <v>4174</v>
      </c>
      <c r="L28" s="112" t="s">
        <v>22</v>
      </c>
      <c r="M28" s="112" t="s">
        <v>22</v>
      </c>
      <c r="N28" s="111">
        <v>6677</v>
      </c>
      <c r="O28" s="112" t="s">
        <v>22</v>
      </c>
      <c r="P28" s="112" t="s">
        <v>22</v>
      </c>
      <c r="Q28" s="111">
        <v>6677</v>
      </c>
      <c r="R28" s="112" t="s">
        <v>22</v>
      </c>
      <c r="S28" s="112" t="s">
        <v>22</v>
      </c>
      <c r="T28" s="112" t="s">
        <v>22</v>
      </c>
      <c r="U28" s="111">
        <v>6677</v>
      </c>
      <c r="V28" s="111">
        <v>4174</v>
      </c>
      <c r="W28" s="102" t="s">
        <v>22</v>
      </c>
      <c r="X28" s="112" t="s">
        <v>22</v>
      </c>
      <c r="Y28" s="139" t="s">
        <v>714</v>
      </c>
      <c r="Z28" s="112" t="s">
        <v>22</v>
      </c>
      <c r="AA28" s="111">
        <v>4174</v>
      </c>
      <c r="AB28" s="59" t="s">
        <v>820</v>
      </c>
      <c r="AC28" s="59" t="s">
        <v>715</v>
      </c>
      <c r="AD28" s="140" t="s">
        <v>85</v>
      </c>
      <c r="AE28" s="141" t="s">
        <v>139</v>
      </c>
      <c r="AF28" s="52"/>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row>
    <row r="29" spans="1:80" s="17" customFormat="1" hidden="1" x14ac:dyDescent="0.4">
      <c r="A29" s="49" t="s">
        <v>839</v>
      </c>
      <c r="B29" s="72" t="s">
        <v>74</v>
      </c>
      <c r="C29" s="72" t="s">
        <v>21</v>
      </c>
      <c r="D29" s="44" t="s">
        <v>885</v>
      </c>
      <c r="E29" s="73">
        <v>1389200</v>
      </c>
      <c r="F29" s="121">
        <v>32631</v>
      </c>
      <c r="G29" s="122">
        <v>22842</v>
      </c>
      <c r="H29" s="122">
        <v>19580</v>
      </c>
      <c r="I29" s="122" t="s">
        <v>22</v>
      </c>
      <c r="J29" s="122">
        <v>6528</v>
      </c>
      <c r="K29" s="122" t="s">
        <v>22</v>
      </c>
      <c r="L29" s="122" t="s">
        <v>22</v>
      </c>
      <c r="M29" s="122" t="s">
        <v>22</v>
      </c>
      <c r="N29" s="122">
        <v>13053</v>
      </c>
      <c r="O29" s="122">
        <v>3272</v>
      </c>
      <c r="P29" s="122" t="s">
        <v>22</v>
      </c>
      <c r="Q29" s="122" t="s">
        <v>22</v>
      </c>
      <c r="R29" s="122" t="s">
        <v>22</v>
      </c>
      <c r="S29" s="122" t="s">
        <v>22</v>
      </c>
      <c r="T29" s="122" t="s">
        <v>22</v>
      </c>
      <c r="U29" s="122">
        <v>20709</v>
      </c>
      <c r="V29" s="122">
        <v>10608</v>
      </c>
      <c r="W29" s="122">
        <v>12712</v>
      </c>
      <c r="X29" s="122" t="s">
        <v>22</v>
      </c>
      <c r="Y29" s="122" t="s">
        <v>22</v>
      </c>
      <c r="Z29" s="122">
        <v>5085</v>
      </c>
      <c r="AA29" s="122">
        <v>13053</v>
      </c>
      <c r="AB29" s="122" t="s">
        <v>844</v>
      </c>
      <c r="AC29" s="122" t="s">
        <v>22</v>
      </c>
      <c r="AD29" s="72" t="s">
        <v>139</v>
      </c>
      <c r="AE29" s="123" t="s">
        <v>85</v>
      </c>
      <c r="AF29" s="52"/>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row>
    <row r="30" spans="1:80" s="17" customFormat="1" x14ac:dyDescent="0.4">
      <c r="A30" s="53" t="s">
        <v>52</v>
      </c>
      <c r="B30" s="54" t="s">
        <v>14</v>
      </c>
      <c r="C30" s="54" t="s">
        <v>28</v>
      </c>
      <c r="D30" s="95" t="s">
        <v>884</v>
      </c>
      <c r="E30" s="55">
        <v>95000</v>
      </c>
      <c r="F30" s="142">
        <v>12861</v>
      </c>
      <c r="G30" s="112">
        <v>8364</v>
      </c>
      <c r="H30" s="112">
        <v>6945</v>
      </c>
      <c r="I30" s="112">
        <v>3467</v>
      </c>
      <c r="J30" s="112">
        <v>3216</v>
      </c>
      <c r="K30" s="112">
        <v>1047</v>
      </c>
      <c r="L30" s="112">
        <v>0</v>
      </c>
      <c r="M30" s="112">
        <v>108.77</v>
      </c>
      <c r="N30" s="112">
        <v>3861</v>
      </c>
      <c r="O30" s="112">
        <v>1413</v>
      </c>
      <c r="P30" s="112">
        <v>1047</v>
      </c>
      <c r="Q30" s="112">
        <v>3216</v>
      </c>
      <c r="R30" s="112">
        <v>630</v>
      </c>
      <c r="S30" s="112">
        <v>0</v>
      </c>
      <c r="T30" s="64">
        <v>0</v>
      </c>
      <c r="U30" s="112">
        <v>6840</v>
      </c>
      <c r="V30" s="112">
        <v>2235</v>
      </c>
      <c r="W30" s="102">
        <v>1569.52</v>
      </c>
      <c r="X30" s="112" t="s">
        <v>149</v>
      </c>
      <c r="Y30" s="102" t="s">
        <v>150</v>
      </c>
      <c r="Z30" s="112" t="s">
        <v>22</v>
      </c>
      <c r="AA30" s="112" t="s">
        <v>143</v>
      </c>
      <c r="AB30" s="112" t="s">
        <v>151</v>
      </c>
      <c r="AC30" s="112" t="s">
        <v>22</v>
      </c>
      <c r="AD30" s="64" t="s">
        <v>85</v>
      </c>
      <c r="AE30" s="91" t="s">
        <v>85</v>
      </c>
      <c r="AF30" s="52"/>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row>
    <row r="31" spans="1:80" s="17" customFormat="1" x14ac:dyDescent="0.4">
      <c r="A31" s="53" t="s">
        <v>54</v>
      </c>
      <c r="B31" s="54" t="s">
        <v>14</v>
      </c>
      <c r="C31" s="54" t="s">
        <v>21</v>
      </c>
      <c r="D31" s="95" t="s">
        <v>884</v>
      </c>
      <c r="E31" s="55">
        <v>124200</v>
      </c>
      <c r="F31" s="142">
        <v>19686</v>
      </c>
      <c r="G31" s="112">
        <v>11319</v>
      </c>
      <c r="H31" s="112">
        <v>9519</v>
      </c>
      <c r="I31" s="112">
        <v>2755</v>
      </c>
      <c r="J31" s="112">
        <v>6260</v>
      </c>
      <c r="K31" s="112">
        <v>1262</v>
      </c>
      <c r="L31" s="112">
        <v>0</v>
      </c>
      <c r="M31" s="112">
        <v>0</v>
      </c>
      <c r="N31" s="112">
        <v>5660</v>
      </c>
      <c r="O31" s="112">
        <v>0</v>
      </c>
      <c r="P31" s="112">
        <v>0</v>
      </c>
      <c r="Q31" s="112">
        <v>6260</v>
      </c>
      <c r="R31" s="112">
        <v>0</v>
      </c>
      <c r="S31" s="112">
        <v>0</v>
      </c>
      <c r="T31" s="64">
        <v>0</v>
      </c>
      <c r="U31" s="112">
        <v>0</v>
      </c>
      <c r="V31" s="112">
        <v>0</v>
      </c>
      <c r="W31" s="102">
        <v>0</v>
      </c>
      <c r="X31" s="112">
        <v>0</v>
      </c>
      <c r="Y31" s="102">
        <v>1030</v>
      </c>
      <c r="Z31" s="112">
        <v>0</v>
      </c>
      <c r="AA31" s="112">
        <v>0</v>
      </c>
      <c r="AB31" s="112">
        <v>1000</v>
      </c>
      <c r="AC31" s="112">
        <v>0</v>
      </c>
      <c r="AD31" s="64" t="s">
        <v>139</v>
      </c>
      <c r="AE31" s="91" t="s">
        <v>139</v>
      </c>
      <c r="AF31" s="52"/>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row>
    <row r="32" spans="1:80" s="17" customFormat="1" x14ac:dyDescent="0.4">
      <c r="A32" s="53" t="s">
        <v>56</v>
      </c>
      <c r="B32" s="54" t="s">
        <v>14</v>
      </c>
      <c r="C32" s="54" t="s">
        <v>15</v>
      </c>
      <c r="D32" s="95" t="s">
        <v>887</v>
      </c>
      <c r="E32" s="56" t="s">
        <v>57</v>
      </c>
      <c r="F32" s="142">
        <v>17129.099999999999</v>
      </c>
      <c r="G32" s="112">
        <v>9807.9500000000007</v>
      </c>
      <c r="H32" s="112">
        <v>8005.76</v>
      </c>
      <c r="I32" s="64" t="s">
        <v>22</v>
      </c>
      <c r="J32" s="112">
        <v>2785.78</v>
      </c>
      <c r="K32" s="112">
        <v>2785.78</v>
      </c>
      <c r="L32" s="112" t="s">
        <v>22</v>
      </c>
      <c r="M32" s="112" t="s">
        <v>22</v>
      </c>
      <c r="N32" s="112">
        <v>4395.7299999999996</v>
      </c>
      <c r="O32" s="112">
        <v>1478.06</v>
      </c>
      <c r="P32" s="112" t="s">
        <v>22</v>
      </c>
      <c r="Q32" s="112">
        <v>5835.34</v>
      </c>
      <c r="R32" s="112">
        <v>1950.63</v>
      </c>
      <c r="S32" s="112" t="s">
        <v>22</v>
      </c>
      <c r="T32" s="64" t="s">
        <v>22</v>
      </c>
      <c r="U32" s="112">
        <v>5835.34</v>
      </c>
      <c r="V32" s="112">
        <v>1956.08</v>
      </c>
      <c r="W32" s="102">
        <v>4238.07</v>
      </c>
      <c r="X32" s="112" t="s">
        <v>22</v>
      </c>
      <c r="Y32" s="102" t="s">
        <v>22</v>
      </c>
      <c r="Z32" s="112" t="s">
        <v>22</v>
      </c>
      <c r="AA32" s="112">
        <v>2785.78</v>
      </c>
      <c r="AB32" s="112">
        <v>1504.35</v>
      </c>
      <c r="AC32" s="112">
        <v>800</v>
      </c>
      <c r="AD32" s="64" t="s">
        <v>85</v>
      </c>
      <c r="AE32" s="91" t="s">
        <v>85</v>
      </c>
      <c r="AF32" s="5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row>
    <row r="33" spans="1:32" hidden="1" x14ac:dyDescent="0.4">
      <c r="A33" s="53" t="s">
        <v>59</v>
      </c>
      <c r="B33" s="54" t="s">
        <v>24</v>
      </c>
      <c r="C33" s="54" t="s">
        <v>21</v>
      </c>
      <c r="D33" s="95" t="s">
        <v>884</v>
      </c>
      <c r="E33" s="55">
        <v>140000</v>
      </c>
      <c r="F33" s="124">
        <v>19211</v>
      </c>
      <c r="G33" s="125">
        <v>12007</v>
      </c>
      <c r="H33" s="125">
        <v>9605</v>
      </c>
      <c r="I33" s="71" t="s">
        <v>22</v>
      </c>
      <c r="J33" s="125">
        <v>3842</v>
      </c>
      <c r="K33" s="125">
        <v>2881</v>
      </c>
      <c r="L33" s="125" t="s">
        <v>22</v>
      </c>
      <c r="M33" s="125" t="s">
        <v>22</v>
      </c>
      <c r="N33" s="125">
        <v>7684</v>
      </c>
      <c r="O33" s="125">
        <v>1921</v>
      </c>
      <c r="P33" s="125" t="s">
        <v>22</v>
      </c>
      <c r="Q33" s="125">
        <v>9605</v>
      </c>
      <c r="R33" s="125">
        <v>1921</v>
      </c>
      <c r="S33" s="125">
        <v>818</v>
      </c>
      <c r="T33" s="71" t="s">
        <v>22</v>
      </c>
      <c r="U33" s="125">
        <v>6723</v>
      </c>
      <c r="V33" s="125">
        <v>1921</v>
      </c>
      <c r="W33" s="9">
        <v>0</v>
      </c>
      <c r="X33" s="125" t="s">
        <v>98</v>
      </c>
      <c r="Y33" s="9">
        <v>0</v>
      </c>
      <c r="Z33" s="125" t="s">
        <v>98</v>
      </c>
      <c r="AA33" s="125">
        <v>4802</v>
      </c>
      <c r="AB33" s="125">
        <v>301</v>
      </c>
      <c r="AC33" s="125" t="s">
        <v>22</v>
      </c>
      <c r="AD33" s="71" t="s">
        <v>139</v>
      </c>
      <c r="AE33" s="126" t="s">
        <v>85</v>
      </c>
      <c r="AF33" s="52"/>
    </row>
    <row r="34" spans="1:32" x14ac:dyDescent="0.4">
      <c r="A34" s="53" t="s">
        <v>61</v>
      </c>
      <c r="B34" s="54" t="s">
        <v>14</v>
      </c>
      <c r="C34" s="54" t="s">
        <v>28</v>
      </c>
      <c r="D34" s="95" t="s">
        <v>884</v>
      </c>
      <c r="E34" s="56">
        <v>103745</v>
      </c>
      <c r="F34" s="124">
        <v>18756</v>
      </c>
      <c r="G34" s="125">
        <v>10316</v>
      </c>
      <c r="H34" s="125">
        <v>8440</v>
      </c>
      <c r="I34" s="71" t="s">
        <v>22</v>
      </c>
      <c r="J34" s="125">
        <v>5627</v>
      </c>
      <c r="K34" s="125">
        <v>2813</v>
      </c>
      <c r="L34" s="125" t="s">
        <v>22</v>
      </c>
      <c r="M34" s="125" t="s">
        <v>22</v>
      </c>
      <c r="N34" s="125">
        <v>7502</v>
      </c>
      <c r="O34" s="125">
        <v>1500</v>
      </c>
      <c r="P34" s="125">
        <v>750</v>
      </c>
      <c r="Q34" s="125">
        <v>5627</v>
      </c>
      <c r="R34" s="125" t="s">
        <v>22</v>
      </c>
      <c r="S34" s="125" t="s">
        <v>22</v>
      </c>
      <c r="T34" s="125">
        <v>1201</v>
      </c>
      <c r="U34" s="125">
        <v>3751</v>
      </c>
      <c r="V34" s="125" t="s">
        <v>22</v>
      </c>
      <c r="W34" s="9">
        <v>6565</v>
      </c>
      <c r="X34" s="125" t="s">
        <v>22</v>
      </c>
      <c r="Y34" s="9" t="s">
        <v>22</v>
      </c>
      <c r="Z34" s="125" t="s">
        <v>22</v>
      </c>
      <c r="AA34" s="125" t="s">
        <v>22</v>
      </c>
      <c r="AB34" s="125">
        <v>1000</v>
      </c>
      <c r="AC34" s="125" t="s">
        <v>22</v>
      </c>
      <c r="AD34" s="71" t="s">
        <v>139</v>
      </c>
      <c r="AE34" s="126" t="s">
        <v>85</v>
      </c>
      <c r="AF34" s="52"/>
    </row>
    <row r="35" spans="1:32" x14ac:dyDescent="0.4">
      <c r="A35" s="53" t="s">
        <v>62</v>
      </c>
      <c r="B35" s="54" t="s">
        <v>14</v>
      </c>
      <c r="C35" s="54" t="s">
        <v>18</v>
      </c>
      <c r="D35" s="95" t="s">
        <v>884</v>
      </c>
      <c r="E35" s="55">
        <v>184200</v>
      </c>
      <c r="F35" s="124">
        <v>24188.560000000001</v>
      </c>
      <c r="G35" s="125">
        <v>14513.18</v>
      </c>
      <c r="H35" s="125">
        <v>12094.24</v>
      </c>
      <c r="I35" s="71" t="s">
        <v>22</v>
      </c>
      <c r="J35" s="125">
        <v>4837.7700000000004</v>
      </c>
      <c r="K35" s="125">
        <v>4837.7700000000004</v>
      </c>
      <c r="L35" s="125" t="s">
        <v>22</v>
      </c>
      <c r="M35" s="125">
        <v>66.58</v>
      </c>
      <c r="N35" s="125">
        <v>9675.42</v>
      </c>
      <c r="O35" s="125" t="s">
        <v>22</v>
      </c>
      <c r="P35" s="125" t="s">
        <v>22</v>
      </c>
      <c r="Q35" s="125">
        <v>8465.94</v>
      </c>
      <c r="R35" s="125" t="s">
        <v>22</v>
      </c>
      <c r="S35" s="125" t="s">
        <v>22</v>
      </c>
      <c r="T35" s="71" t="s">
        <v>22</v>
      </c>
      <c r="U35" s="125">
        <v>3628.29</v>
      </c>
      <c r="V35" s="125">
        <v>1813.65</v>
      </c>
      <c r="W35" s="9" t="s">
        <v>22</v>
      </c>
      <c r="X35" s="125" t="s">
        <v>22</v>
      </c>
      <c r="Y35" s="9">
        <v>2418.8200000000002</v>
      </c>
      <c r="Z35" s="125" t="s">
        <v>22</v>
      </c>
      <c r="AA35" s="125" t="s">
        <v>22</v>
      </c>
      <c r="AB35" s="125" t="s">
        <v>22</v>
      </c>
      <c r="AC35" s="125">
        <v>967.54</v>
      </c>
      <c r="AD35" s="71" t="s">
        <v>139</v>
      </c>
      <c r="AE35" s="126" t="s">
        <v>85</v>
      </c>
      <c r="AF35" s="52"/>
    </row>
    <row r="36" spans="1:32" ht="43.75" hidden="1" x14ac:dyDescent="0.4">
      <c r="A36" s="53" t="s">
        <v>64</v>
      </c>
      <c r="B36" s="54" t="s">
        <v>24</v>
      </c>
      <c r="C36" s="54" t="s">
        <v>18</v>
      </c>
      <c r="D36" s="95" t="s">
        <v>886</v>
      </c>
      <c r="E36" s="56">
        <v>282700</v>
      </c>
      <c r="F36" s="124">
        <v>36294</v>
      </c>
      <c r="G36" s="125">
        <v>24196</v>
      </c>
      <c r="H36" s="125">
        <v>18147</v>
      </c>
      <c r="I36" s="71" t="s">
        <v>22</v>
      </c>
      <c r="J36" s="125">
        <v>8469</v>
      </c>
      <c r="K36" s="125">
        <v>0</v>
      </c>
      <c r="L36" s="125">
        <v>0</v>
      </c>
      <c r="M36" s="125">
        <v>46.53</v>
      </c>
      <c r="N36" s="125">
        <v>14518</v>
      </c>
      <c r="O36" s="125">
        <v>6049</v>
      </c>
      <c r="P36" s="125">
        <v>0</v>
      </c>
      <c r="Q36" s="125">
        <v>12098</v>
      </c>
      <c r="R36" s="125">
        <v>4235</v>
      </c>
      <c r="S36" s="125">
        <v>0</v>
      </c>
      <c r="T36" s="71" t="s">
        <v>22</v>
      </c>
      <c r="U36" s="125">
        <v>15123</v>
      </c>
      <c r="V36" s="125">
        <v>7259</v>
      </c>
      <c r="W36" s="9" t="s">
        <v>828</v>
      </c>
      <c r="X36" s="125">
        <v>7259</v>
      </c>
      <c r="Y36" s="9" t="s">
        <v>22</v>
      </c>
      <c r="Z36" s="9" t="s">
        <v>829</v>
      </c>
      <c r="AA36" s="125">
        <v>4235</v>
      </c>
      <c r="AB36" s="125" t="s">
        <v>22</v>
      </c>
      <c r="AC36" s="125">
        <v>1210</v>
      </c>
      <c r="AD36" s="71" t="s">
        <v>139</v>
      </c>
      <c r="AE36" s="126" t="s">
        <v>85</v>
      </c>
      <c r="AF36" s="52"/>
    </row>
    <row r="37" spans="1:32" x14ac:dyDescent="0.4">
      <c r="A37" s="53" t="s">
        <v>66</v>
      </c>
      <c r="B37" s="54" t="s">
        <v>14</v>
      </c>
      <c r="C37" s="54" t="s">
        <v>15</v>
      </c>
      <c r="D37" s="95" t="s">
        <v>884</v>
      </c>
      <c r="E37" s="55">
        <v>152600</v>
      </c>
      <c r="F37" s="124">
        <v>22800</v>
      </c>
      <c r="G37" s="125">
        <v>11400</v>
      </c>
      <c r="H37" s="125">
        <v>9120</v>
      </c>
      <c r="I37" s="71" t="s">
        <v>22</v>
      </c>
      <c r="J37" s="125">
        <v>3420</v>
      </c>
      <c r="K37" s="125">
        <v>1140</v>
      </c>
      <c r="L37" s="125">
        <v>0</v>
      </c>
      <c r="M37" s="125">
        <v>0</v>
      </c>
      <c r="N37" s="125">
        <v>7125</v>
      </c>
      <c r="O37" s="125">
        <v>1781</v>
      </c>
      <c r="P37" s="125">
        <v>0</v>
      </c>
      <c r="Q37" s="125">
        <v>4560</v>
      </c>
      <c r="R37" s="125">
        <v>1140</v>
      </c>
      <c r="S37" s="125">
        <v>0</v>
      </c>
      <c r="T37" s="125">
        <v>0</v>
      </c>
      <c r="U37" s="125">
        <v>7410</v>
      </c>
      <c r="V37" s="125">
        <v>2470</v>
      </c>
      <c r="W37" s="9" t="s">
        <v>152</v>
      </c>
      <c r="X37" s="125">
        <v>0</v>
      </c>
      <c r="Y37" s="9" t="s">
        <v>153</v>
      </c>
      <c r="Z37" s="125">
        <v>0</v>
      </c>
      <c r="AA37" s="125">
        <v>0</v>
      </c>
      <c r="AB37" s="125">
        <v>750</v>
      </c>
      <c r="AC37" s="125" t="s">
        <v>22</v>
      </c>
      <c r="AD37" s="71" t="s">
        <v>139</v>
      </c>
      <c r="AE37" s="126" t="s">
        <v>85</v>
      </c>
      <c r="AF37" s="52"/>
    </row>
    <row r="38" spans="1:32" hidden="1" x14ac:dyDescent="0.4">
      <c r="A38" s="53" t="s">
        <v>68</v>
      </c>
      <c r="B38" s="54" t="s">
        <v>24</v>
      </c>
      <c r="C38" s="54" t="s">
        <v>30</v>
      </c>
      <c r="D38" s="95" t="s">
        <v>886</v>
      </c>
      <c r="E38" s="55">
        <v>290000</v>
      </c>
      <c r="F38" s="124">
        <v>36637</v>
      </c>
      <c r="G38" s="125">
        <v>18318</v>
      </c>
      <c r="H38" s="125">
        <v>12823</v>
      </c>
      <c r="I38" s="71" t="s">
        <v>22</v>
      </c>
      <c r="J38" s="125">
        <v>5496</v>
      </c>
      <c r="K38" s="125">
        <v>9160</v>
      </c>
      <c r="L38" s="125">
        <v>0</v>
      </c>
      <c r="M38" s="125">
        <v>0</v>
      </c>
      <c r="N38" s="125">
        <v>9160</v>
      </c>
      <c r="O38" s="125">
        <v>0</v>
      </c>
      <c r="P38" s="125">
        <v>0</v>
      </c>
      <c r="Q38" s="125">
        <v>9160</v>
      </c>
      <c r="R38" s="125">
        <v>0</v>
      </c>
      <c r="S38" s="125">
        <v>700</v>
      </c>
      <c r="T38" s="125">
        <v>0</v>
      </c>
      <c r="U38" s="125">
        <v>12823</v>
      </c>
      <c r="V38" s="125">
        <v>6412</v>
      </c>
      <c r="W38" s="9">
        <v>16487</v>
      </c>
      <c r="X38" s="125">
        <v>0</v>
      </c>
      <c r="Y38" s="9">
        <v>9160</v>
      </c>
      <c r="Z38" s="125">
        <v>0</v>
      </c>
      <c r="AA38" s="125" t="s">
        <v>154</v>
      </c>
      <c r="AB38" s="125">
        <v>0</v>
      </c>
      <c r="AC38" s="125">
        <v>0</v>
      </c>
      <c r="AD38" s="71" t="s">
        <v>139</v>
      </c>
      <c r="AE38" s="126" t="s">
        <v>85</v>
      </c>
      <c r="AF38" s="52"/>
    </row>
    <row r="39" spans="1:32" s="17" customFormat="1" x14ac:dyDescent="0.4">
      <c r="A39" s="53" t="s">
        <v>761</v>
      </c>
      <c r="B39" s="54" t="s">
        <v>14</v>
      </c>
      <c r="C39" s="54" t="s">
        <v>46</v>
      </c>
      <c r="D39" s="95" t="s">
        <v>887</v>
      </c>
      <c r="E39" s="96">
        <v>86000</v>
      </c>
      <c r="F39" s="142">
        <v>9215</v>
      </c>
      <c r="G39" s="112">
        <v>5225</v>
      </c>
      <c r="H39" s="112" t="s">
        <v>143</v>
      </c>
      <c r="I39" s="112" t="s">
        <v>22</v>
      </c>
      <c r="J39" s="112">
        <v>2625</v>
      </c>
      <c r="K39" s="112">
        <v>660</v>
      </c>
      <c r="L39" s="112" t="s">
        <v>22</v>
      </c>
      <c r="M39" s="112" t="s">
        <v>22</v>
      </c>
      <c r="N39" s="112">
        <v>3380</v>
      </c>
      <c r="O39" s="112">
        <v>435</v>
      </c>
      <c r="P39" s="112" t="s">
        <v>22</v>
      </c>
      <c r="Q39" s="112">
        <v>2625</v>
      </c>
      <c r="R39" s="112">
        <v>370</v>
      </c>
      <c r="S39" s="112" t="s">
        <v>22</v>
      </c>
      <c r="T39" s="112" t="s">
        <v>22</v>
      </c>
      <c r="U39" s="112">
        <v>3150</v>
      </c>
      <c r="V39" s="112">
        <v>1780</v>
      </c>
      <c r="W39" s="102">
        <v>4590</v>
      </c>
      <c r="X39" s="112">
        <v>660</v>
      </c>
      <c r="Y39" s="102">
        <v>660</v>
      </c>
      <c r="Z39" s="112" t="s">
        <v>22</v>
      </c>
      <c r="AA39" s="112" t="s">
        <v>22</v>
      </c>
      <c r="AB39" s="112" t="s">
        <v>22</v>
      </c>
      <c r="AC39" s="110" t="s">
        <v>771</v>
      </c>
      <c r="AD39" s="143" t="s">
        <v>85</v>
      </c>
      <c r="AE39" s="144" t="s">
        <v>85</v>
      </c>
      <c r="AF39" s="59"/>
    </row>
    <row r="40" spans="1:32" x14ac:dyDescent="0.4">
      <c r="A40" s="53" t="s">
        <v>781</v>
      </c>
      <c r="B40" s="54" t="s">
        <v>14</v>
      </c>
      <c r="C40" s="54" t="s">
        <v>21</v>
      </c>
      <c r="D40" s="95" t="s">
        <v>885</v>
      </c>
      <c r="E40" s="55">
        <v>179753</v>
      </c>
      <c r="F40" s="124">
        <v>23540</v>
      </c>
      <c r="G40" s="125">
        <v>14125</v>
      </c>
      <c r="H40" s="125">
        <v>11771</v>
      </c>
      <c r="I40" s="71" t="s">
        <v>22</v>
      </c>
      <c r="J40" s="125">
        <v>2354</v>
      </c>
      <c r="K40" s="125">
        <v>2354</v>
      </c>
      <c r="L40" s="125">
        <v>0</v>
      </c>
      <c r="M40" s="125">
        <v>0</v>
      </c>
      <c r="N40" s="125">
        <v>8239</v>
      </c>
      <c r="O40" s="125">
        <v>0</v>
      </c>
      <c r="P40" s="125">
        <v>0</v>
      </c>
      <c r="Q40" s="125">
        <v>5885</v>
      </c>
      <c r="R40" s="125">
        <v>0</v>
      </c>
      <c r="S40" s="125">
        <v>0</v>
      </c>
      <c r="T40" s="125">
        <v>0</v>
      </c>
      <c r="U40" s="125">
        <v>9416</v>
      </c>
      <c r="V40" s="125">
        <v>2354</v>
      </c>
      <c r="W40" s="9">
        <v>8828</v>
      </c>
      <c r="X40" s="125">
        <v>1766</v>
      </c>
      <c r="Y40" s="9">
        <v>1766</v>
      </c>
      <c r="Z40" s="125">
        <v>0</v>
      </c>
      <c r="AA40" s="125">
        <v>0</v>
      </c>
      <c r="AB40" s="125">
        <v>344</v>
      </c>
      <c r="AC40" s="125">
        <v>0</v>
      </c>
      <c r="AD40" s="71" t="s">
        <v>139</v>
      </c>
      <c r="AE40" s="126" t="s">
        <v>139</v>
      </c>
      <c r="AF40" s="52"/>
    </row>
    <row r="41" spans="1:32" x14ac:dyDescent="0.4">
      <c r="A41" s="53" t="s">
        <v>71</v>
      </c>
      <c r="B41" s="54" t="s">
        <v>14</v>
      </c>
      <c r="C41" s="54" t="s">
        <v>34</v>
      </c>
      <c r="D41" s="95" t="s">
        <v>884</v>
      </c>
      <c r="E41" s="55">
        <v>163260</v>
      </c>
      <c r="F41" s="124">
        <v>17480.16</v>
      </c>
      <c r="G41" s="125">
        <v>5826.72</v>
      </c>
      <c r="H41" s="125">
        <v>8740.08</v>
      </c>
      <c r="I41" s="71" t="s">
        <v>22</v>
      </c>
      <c r="J41" s="125">
        <v>1456.68</v>
      </c>
      <c r="K41" s="125" t="s">
        <v>22</v>
      </c>
      <c r="L41" s="125" t="s">
        <v>22</v>
      </c>
      <c r="M41" s="125" t="s">
        <v>22</v>
      </c>
      <c r="N41" s="125">
        <v>2913.36</v>
      </c>
      <c r="O41" s="125" t="s">
        <v>22</v>
      </c>
      <c r="P41" s="125" t="s">
        <v>22</v>
      </c>
      <c r="Q41" s="125">
        <v>1456.68</v>
      </c>
      <c r="R41" s="125" t="s">
        <v>22</v>
      </c>
      <c r="S41" s="125" t="s">
        <v>22</v>
      </c>
      <c r="T41" s="71" t="s">
        <v>22</v>
      </c>
      <c r="U41" s="125">
        <v>5826.72</v>
      </c>
      <c r="V41" s="125">
        <v>1456.68</v>
      </c>
      <c r="W41" s="9">
        <v>932.28</v>
      </c>
      <c r="X41" s="125" t="s">
        <v>22</v>
      </c>
      <c r="Y41" s="9" t="s">
        <v>22</v>
      </c>
      <c r="Z41" s="125" t="s">
        <v>22</v>
      </c>
      <c r="AA41" s="125" t="s">
        <v>22</v>
      </c>
      <c r="AB41" s="125" t="s">
        <v>22</v>
      </c>
      <c r="AC41" s="125" t="s">
        <v>22</v>
      </c>
      <c r="AD41" s="71" t="s">
        <v>85</v>
      </c>
      <c r="AE41" s="126" t="s">
        <v>85</v>
      </c>
      <c r="AF41" s="52"/>
    </row>
    <row r="42" spans="1:32" hidden="1" x14ac:dyDescent="0.4">
      <c r="A42" s="53" t="s">
        <v>73</v>
      </c>
      <c r="B42" s="54" t="s">
        <v>74</v>
      </c>
      <c r="C42" s="54" t="s">
        <v>34</v>
      </c>
      <c r="D42" s="95" t="s">
        <v>884</v>
      </c>
      <c r="E42" s="55">
        <v>521890</v>
      </c>
      <c r="F42" s="124">
        <v>40068</v>
      </c>
      <c r="G42" s="125">
        <v>26712</v>
      </c>
      <c r="H42" s="125">
        <v>21372</v>
      </c>
      <c r="I42" s="71" t="s">
        <v>22</v>
      </c>
      <c r="J42" s="125">
        <v>8016</v>
      </c>
      <c r="K42" s="125" t="s">
        <v>22</v>
      </c>
      <c r="L42" s="125" t="s">
        <v>22</v>
      </c>
      <c r="M42" s="125" t="s">
        <v>22</v>
      </c>
      <c r="N42" s="125">
        <v>8016</v>
      </c>
      <c r="O42" s="125" t="s">
        <v>22</v>
      </c>
      <c r="P42" s="125" t="s">
        <v>22</v>
      </c>
      <c r="Q42" s="125">
        <v>8016</v>
      </c>
      <c r="R42" s="125" t="s">
        <v>22</v>
      </c>
      <c r="S42" s="125" t="s">
        <v>22</v>
      </c>
      <c r="T42" s="71" t="s">
        <v>22</v>
      </c>
      <c r="U42" s="102">
        <v>11352</v>
      </c>
      <c r="V42" s="125">
        <v>2820</v>
      </c>
      <c r="W42" s="9">
        <v>13356</v>
      </c>
      <c r="X42" s="125" t="s">
        <v>22</v>
      </c>
      <c r="Y42" s="9" t="s">
        <v>22</v>
      </c>
      <c r="Z42" s="125">
        <v>3336</v>
      </c>
      <c r="AA42" s="125">
        <v>8016</v>
      </c>
      <c r="AB42" s="125">
        <v>500</v>
      </c>
      <c r="AC42" s="125">
        <v>3000</v>
      </c>
      <c r="AD42" s="71" t="s">
        <v>85</v>
      </c>
      <c r="AE42" s="126" t="s">
        <v>85</v>
      </c>
      <c r="AF42" s="52"/>
    </row>
    <row r="43" spans="1:32" hidden="1" x14ac:dyDescent="0.4">
      <c r="A43" s="53" t="s">
        <v>76</v>
      </c>
      <c r="B43" s="54" t="s">
        <v>24</v>
      </c>
      <c r="C43" s="54" t="s">
        <v>21</v>
      </c>
      <c r="D43" s="95" t="s">
        <v>884</v>
      </c>
      <c r="E43" s="55">
        <v>208400</v>
      </c>
      <c r="F43" s="124">
        <v>23499</v>
      </c>
      <c r="G43" s="125" t="s">
        <v>22</v>
      </c>
      <c r="H43" s="125">
        <v>9139</v>
      </c>
      <c r="I43" s="71" t="s">
        <v>22</v>
      </c>
      <c r="J43" s="125">
        <v>4569</v>
      </c>
      <c r="K43" s="125">
        <v>4569</v>
      </c>
      <c r="L43" s="125" t="s">
        <v>22</v>
      </c>
      <c r="M43" s="125" t="s">
        <v>22</v>
      </c>
      <c r="N43" s="125">
        <v>4569</v>
      </c>
      <c r="O43" s="125" t="s">
        <v>22</v>
      </c>
      <c r="P43" s="125" t="s">
        <v>22</v>
      </c>
      <c r="Q43" s="125">
        <v>3264</v>
      </c>
      <c r="R43" s="125" t="s">
        <v>22</v>
      </c>
      <c r="S43" s="125" t="s">
        <v>22</v>
      </c>
      <c r="T43" s="71" t="s">
        <v>22</v>
      </c>
      <c r="U43" s="125">
        <v>9139</v>
      </c>
      <c r="V43" s="125">
        <v>1306</v>
      </c>
      <c r="W43" s="9">
        <v>7833</v>
      </c>
      <c r="X43" s="125" t="s">
        <v>22</v>
      </c>
      <c r="Y43" s="9" t="s">
        <v>155</v>
      </c>
      <c r="Z43" s="125">
        <v>1306</v>
      </c>
      <c r="AA43" s="125" t="s">
        <v>22</v>
      </c>
      <c r="AB43" s="125" t="s">
        <v>22</v>
      </c>
      <c r="AC43" s="125" t="s">
        <v>22</v>
      </c>
      <c r="AD43" s="71" t="s">
        <v>139</v>
      </c>
      <c r="AE43" s="126" t="s">
        <v>85</v>
      </c>
      <c r="AF43" s="52"/>
    </row>
    <row r="44" spans="1:32" hidden="1" x14ac:dyDescent="0.4">
      <c r="A44" s="53" t="s">
        <v>78</v>
      </c>
      <c r="B44" s="54" t="s">
        <v>24</v>
      </c>
      <c r="C44" s="54" t="s">
        <v>25</v>
      </c>
      <c r="D44" s="95" t="s">
        <v>886</v>
      </c>
      <c r="E44" s="55">
        <v>162670</v>
      </c>
      <c r="F44" s="124">
        <v>20903.55</v>
      </c>
      <c r="G44" s="125">
        <v>12768.12</v>
      </c>
      <c r="H44" s="125">
        <v>10734.23</v>
      </c>
      <c r="I44" s="71" t="s">
        <v>22</v>
      </c>
      <c r="J44" s="125">
        <v>6865.4</v>
      </c>
      <c r="K44" s="125">
        <v>10734.23</v>
      </c>
      <c r="L44" s="125">
        <v>1213.55</v>
      </c>
      <c r="M44" s="125" t="s">
        <v>22</v>
      </c>
      <c r="N44" s="125">
        <v>10734.23</v>
      </c>
      <c r="O44" s="125">
        <v>1213.55</v>
      </c>
      <c r="P44" s="125" t="s">
        <v>22</v>
      </c>
      <c r="Q44" s="125" t="s">
        <v>22</v>
      </c>
      <c r="R44" s="125" t="s">
        <v>22</v>
      </c>
      <c r="S44" s="125" t="s">
        <v>22</v>
      </c>
      <c r="T44" s="71" t="s">
        <v>22</v>
      </c>
      <c r="U44" s="125">
        <v>9200</v>
      </c>
      <c r="V44" s="125">
        <v>2400</v>
      </c>
      <c r="W44" s="9">
        <v>10734.23</v>
      </c>
      <c r="X44" s="125" t="s">
        <v>22</v>
      </c>
      <c r="Y44" s="9">
        <v>3433.83</v>
      </c>
      <c r="Z44" s="125" t="s">
        <v>22</v>
      </c>
      <c r="AA44" s="125">
        <v>3433.83</v>
      </c>
      <c r="AB44" s="125">
        <v>1213.55</v>
      </c>
      <c r="AC44" s="125" t="s">
        <v>22</v>
      </c>
      <c r="AD44" s="71" t="s">
        <v>139</v>
      </c>
      <c r="AE44" s="126" t="s">
        <v>85</v>
      </c>
      <c r="AF44" s="52"/>
    </row>
    <row r="45" spans="1:32" x14ac:dyDescent="0.4">
      <c r="A45" s="53" t="s">
        <v>80</v>
      </c>
      <c r="B45" s="54" t="s">
        <v>14</v>
      </c>
      <c r="C45" s="54" t="s">
        <v>46</v>
      </c>
      <c r="D45" s="95" t="s">
        <v>884</v>
      </c>
      <c r="E45" s="55">
        <v>150000</v>
      </c>
      <c r="F45" s="124">
        <v>19000</v>
      </c>
      <c r="G45" s="125">
        <v>11557</v>
      </c>
      <c r="H45" s="125">
        <v>9434</v>
      </c>
      <c r="I45" s="71" t="s">
        <v>22</v>
      </c>
      <c r="J45" s="125">
        <v>3162</v>
      </c>
      <c r="K45" s="125">
        <v>1500</v>
      </c>
      <c r="L45" s="125">
        <v>308</v>
      </c>
      <c r="M45" s="125" t="s">
        <v>22</v>
      </c>
      <c r="N45" s="125">
        <v>5442</v>
      </c>
      <c r="O45" s="125" t="s">
        <v>22</v>
      </c>
      <c r="P45" s="125">
        <v>804</v>
      </c>
      <c r="Q45" s="125">
        <v>3603</v>
      </c>
      <c r="R45" s="125">
        <v>957</v>
      </c>
      <c r="S45" s="125" t="s">
        <v>22</v>
      </c>
      <c r="T45" s="71" t="s">
        <v>22</v>
      </c>
      <c r="U45" s="125">
        <v>5700</v>
      </c>
      <c r="V45" s="125" t="s">
        <v>22</v>
      </c>
      <c r="W45" s="9">
        <v>3800</v>
      </c>
      <c r="X45" s="125" t="s">
        <v>22</v>
      </c>
      <c r="Y45" s="9" t="s">
        <v>156</v>
      </c>
      <c r="Z45" s="125" t="s">
        <v>22</v>
      </c>
      <c r="AA45" s="125" t="s">
        <v>22</v>
      </c>
      <c r="AB45" s="125">
        <v>690</v>
      </c>
      <c r="AC45" s="125">
        <v>690</v>
      </c>
      <c r="AD45" s="71" t="s">
        <v>85</v>
      </c>
      <c r="AE45" s="126" t="s">
        <v>85</v>
      </c>
      <c r="AF45" s="52"/>
    </row>
    <row r="46" spans="1:32" x14ac:dyDescent="0.4">
      <c r="A46" s="53" t="s">
        <v>81</v>
      </c>
      <c r="B46" s="54" t="s">
        <v>14</v>
      </c>
      <c r="C46" s="54" t="s">
        <v>28</v>
      </c>
      <c r="D46" s="95" t="s">
        <v>884</v>
      </c>
      <c r="E46" s="55">
        <v>93100</v>
      </c>
      <c r="F46" s="124">
        <v>14814</v>
      </c>
      <c r="G46" s="125">
        <v>4938</v>
      </c>
      <c r="H46" s="125">
        <v>3259</v>
      </c>
      <c r="I46" s="71" t="s">
        <v>22</v>
      </c>
      <c r="J46" s="125">
        <v>1630</v>
      </c>
      <c r="K46" s="125">
        <v>1630</v>
      </c>
      <c r="L46" s="125" t="s">
        <v>22</v>
      </c>
      <c r="M46" s="125" t="s">
        <v>22</v>
      </c>
      <c r="N46" s="125">
        <v>3259</v>
      </c>
      <c r="O46" s="125">
        <v>494</v>
      </c>
      <c r="P46" s="125" t="s">
        <v>22</v>
      </c>
      <c r="Q46" s="125">
        <v>3259</v>
      </c>
      <c r="R46" s="125">
        <v>494</v>
      </c>
      <c r="S46" s="125" t="s">
        <v>22</v>
      </c>
      <c r="T46" s="71" t="s">
        <v>22</v>
      </c>
      <c r="U46" s="125">
        <v>3300</v>
      </c>
      <c r="V46" s="125">
        <v>550</v>
      </c>
      <c r="W46" s="9">
        <v>1630</v>
      </c>
      <c r="X46" s="125" t="s">
        <v>22</v>
      </c>
      <c r="Y46" s="9">
        <v>494</v>
      </c>
      <c r="Z46" s="125" t="s">
        <v>22</v>
      </c>
      <c r="AA46" s="125" t="s">
        <v>22</v>
      </c>
      <c r="AB46" s="125">
        <v>379</v>
      </c>
      <c r="AC46" s="125">
        <v>954</v>
      </c>
      <c r="AD46" s="71" t="s">
        <v>139</v>
      </c>
      <c r="AE46" s="126" t="s">
        <v>85</v>
      </c>
      <c r="AF46" s="52"/>
    </row>
    <row r="47" spans="1:32" ht="43.75" hidden="1" x14ac:dyDescent="0.4">
      <c r="A47" s="53" t="s">
        <v>83</v>
      </c>
      <c r="B47" s="54" t="s">
        <v>24</v>
      </c>
      <c r="C47" s="54" t="s">
        <v>25</v>
      </c>
      <c r="D47" s="95" t="s">
        <v>887</v>
      </c>
      <c r="E47" s="55">
        <v>153500</v>
      </c>
      <c r="F47" s="124">
        <v>22226</v>
      </c>
      <c r="G47" s="125">
        <v>14974</v>
      </c>
      <c r="H47" s="125">
        <v>13612</v>
      </c>
      <c r="I47" s="71" t="s">
        <v>22</v>
      </c>
      <c r="J47" s="125">
        <v>5446</v>
      </c>
      <c r="K47" s="125">
        <v>6807</v>
      </c>
      <c r="L47" s="125" t="s">
        <v>22</v>
      </c>
      <c r="M47" s="125" t="s">
        <v>22</v>
      </c>
      <c r="N47" s="125">
        <v>6807</v>
      </c>
      <c r="O47" s="125" t="s">
        <v>22</v>
      </c>
      <c r="P47" s="125" t="s">
        <v>22</v>
      </c>
      <c r="Q47" s="125">
        <v>5446</v>
      </c>
      <c r="R47" s="125" t="s">
        <v>22</v>
      </c>
      <c r="S47" s="125" t="s">
        <v>22</v>
      </c>
      <c r="T47" s="145">
        <v>5446</v>
      </c>
      <c r="U47" s="125">
        <v>3409</v>
      </c>
      <c r="V47" s="125">
        <v>1136</v>
      </c>
      <c r="W47" s="9" t="s">
        <v>157</v>
      </c>
      <c r="X47" s="125" t="s">
        <v>22</v>
      </c>
      <c r="Y47" s="9">
        <v>6807</v>
      </c>
      <c r="Z47" s="125" t="s">
        <v>22</v>
      </c>
      <c r="AA47" s="125" t="s">
        <v>22</v>
      </c>
      <c r="AB47" s="125">
        <v>1040</v>
      </c>
      <c r="AC47" s="125" t="s">
        <v>22</v>
      </c>
      <c r="AD47" s="71" t="s">
        <v>139</v>
      </c>
      <c r="AE47" s="126" t="s">
        <v>85</v>
      </c>
      <c r="AF47" s="52"/>
    </row>
    <row r="48" spans="1:32" s="17" customFormat="1" x14ac:dyDescent="0.4">
      <c r="A48" s="53" t="s">
        <v>782</v>
      </c>
      <c r="B48" s="75" t="s">
        <v>14</v>
      </c>
      <c r="C48" s="75" t="s">
        <v>46</v>
      </c>
      <c r="D48" s="95" t="s">
        <v>884</v>
      </c>
      <c r="E48" s="55">
        <v>80510</v>
      </c>
      <c r="F48" s="142">
        <v>11000</v>
      </c>
      <c r="G48" s="112">
        <v>5500</v>
      </c>
      <c r="H48" s="112" t="s">
        <v>22</v>
      </c>
      <c r="I48" s="112" t="s">
        <v>22</v>
      </c>
      <c r="J48" s="112">
        <v>5184</v>
      </c>
      <c r="K48" s="112">
        <v>5184</v>
      </c>
      <c r="L48" s="112">
        <v>2592</v>
      </c>
      <c r="M48" s="112">
        <v>0</v>
      </c>
      <c r="N48" s="112">
        <v>9048</v>
      </c>
      <c r="O48" s="112">
        <v>6024</v>
      </c>
      <c r="P48" s="112">
        <v>3012</v>
      </c>
      <c r="Q48" s="112">
        <v>5184</v>
      </c>
      <c r="R48" s="112">
        <v>2592</v>
      </c>
      <c r="S48" s="112" t="s">
        <v>22</v>
      </c>
      <c r="T48" s="112">
        <v>0</v>
      </c>
      <c r="U48" s="112">
        <v>5184</v>
      </c>
      <c r="V48" s="112">
        <v>1396</v>
      </c>
      <c r="W48" s="102">
        <v>425</v>
      </c>
      <c r="X48" s="112">
        <v>0</v>
      </c>
      <c r="Y48" s="102">
        <v>425</v>
      </c>
      <c r="Z48" s="146" t="s">
        <v>22</v>
      </c>
      <c r="AA48" s="112">
        <v>5184</v>
      </c>
      <c r="AB48" s="112" t="s">
        <v>783</v>
      </c>
      <c r="AC48" s="112"/>
      <c r="AD48" s="143" t="s">
        <v>85</v>
      </c>
      <c r="AE48" s="144" t="s">
        <v>85</v>
      </c>
      <c r="AF48" s="59"/>
    </row>
    <row r="49" spans="1:32" s="17" customFormat="1" x14ac:dyDescent="0.4">
      <c r="A49" s="53" t="s">
        <v>84</v>
      </c>
      <c r="B49" s="54" t="s">
        <v>14</v>
      </c>
      <c r="C49" s="54" t="s">
        <v>21</v>
      </c>
      <c r="D49" s="95" t="s">
        <v>886</v>
      </c>
      <c r="E49" s="55">
        <v>101100</v>
      </c>
      <c r="F49" s="142">
        <v>17867</v>
      </c>
      <c r="G49" s="112">
        <v>10284</v>
      </c>
      <c r="H49" s="112">
        <v>8882</v>
      </c>
      <c r="I49" s="64" t="s">
        <v>22</v>
      </c>
      <c r="J49" s="112">
        <v>6025</v>
      </c>
      <c r="K49" s="112">
        <v>6025</v>
      </c>
      <c r="L49" s="112" t="s">
        <v>22</v>
      </c>
      <c r="M49" s="112">
        <v>11</v>
      </c>
      <c r="N49" s="112">
        <v>6025</v>
      </c>
      <c r="O49" s="112" t="s">
        <v>22</v>
      </c>
      <c r="P49" s="112">
        <v>11</v>
      </c>
      <c r="Q49" s="112">
        <v>4467</v>
      </c>
      <c r="R49" s="112" t="s">
        <v>22</v>
      </c>
      <c r="S49" s="112" t="s">
        <v>22</v>
      </c>
      <c r="T49" s="64" t="s">
        <v>22</v>
      </c>
      <c r="U49" s="112">
        <v>1714</v>
      </c>
      <c r="V49" s="112" t="s">
        <v>22</v>
      </c>
      <c r="W49" s="102">
        <v>3636</v>
      </c>
      <c r="X49" s="112" t="s">
        <v>22</v>
      </c>
      <c r="Y49" s="102" t="s">
        <v>22</v>
      </c>
      <c r="Z49" s="112" t="s">
        <v>22</v>
      </c>
      <c r="AA49" s="112" t="s">
        <v>22</v>
      </c>
      <c r="AB49" s="112">
        <v>571</v>
      </c>
      <c r="AC49" s="112">
        <v>571</v>
      </c>
      <c r="AD49" s="64" t="s">
        <v>139</v>
      </c>
      <c r="AE49" s="91" t="s">
        <v>85</v>
      </c>
      <c r="AF49" s="59"/>
    </row>
    <row r="50" spans="1:32" s="17" customFormat="1" x14ac:dyDescent="0.4">
      <c r="A50" s="54" t="s">
        <v>805</v>
      </c>
      <c r="B50" s="76" t="s">
        <v>14</v>
      </c>
      <c r="C50" s="54" t="s">
        <v>18</v>
      </c>
      <c r="D50" s="95" t="s">
        <v>885</v>
      </c>
      <c r="E50" s="58">
        <v>121106</v>
      </c>
      <c r="F50" s="142">
        <v>23370</v>
      </c>
      <c r="G50" s="112">
        <v>14023</v>
      </c>
      <c r="H50" s="112">
        <v>8181</v>
      </c>
      <c r="I50" s="112">
        <v>1869</v>
      </c>
      <c r="J50" s="112">
        <v>2922</v>
      </c>
      <c r="K50" s="112">
        <v>2922</v>
      </c>
      <c r="L50" s="112">
        <v>0</v>
      </c>
      <c r="M50" s="112">
        <v>157</v>
      </c>
      <c r="N50" s="112">
        <v>5843</v>
      </c>
      <c r="O50" s="112">
        <v>1169</v>
      </c>
      <c r="P50" s="112">
        <v>584</v>
      </c>
      <c r="Q50" s="112">
        <v>2922</v>
      </c>
      <c r="R50" s="128">
        <v>0</v>
      </c>
      <c r="S50" s="103" t="s">
        <v>22</v>
      </c>
      <c r="T50" s="103" t="s">
        <v>22</v>
      </c>
      <c r="U50" s="112">
        <v>12249</v>
      </c>
      <c r="V50" s="112">
        <v>5320</v>
      </c>
      <c r="W50" s="147" t="s">
        <v>806</v>
      </c>
      <c r="X50" s="112">
        <v>0</v>
      </c>
      <c r="Y50" s="147" t="s">
        <v>806</v>
      </c>
      <c r="Z50" s="103" t="s">
        <v>22</v>
      </c>
      <c r="AA50" s="112">
        <v>2922</v>
      </c>
      <c r="AB50" s="103" t="s">
        <v>22</v>
      </c>
      <c r="AC50" s="112">
        <v>800</v>
      </c>
      <c r="AD50" s="103" t="s">
        <v>139</v>
      </c>
      <c r="AE50" s="182" t="s">
        <v>85</v>
      </c>
      <c r="AF50" s="59"/>
    </row>
    <row r="51" spans="1:32" hidden="1" x14ac:dyDescent="0.4">
      <c r="A51" s="53" t="s">
        <v>86</v>
      </c>
      <c r="B51" s="54" t="s">
        <v>24</v>
      </c>
      <c r="C51" s="54" t="s">
        <v>25</v>
      </c>
      <c r="D51" s="95" t="s">
        <v>884</v>
      </c>
      <c r="E51" s="55">
        <v>158500</v>
      </c>
      <c r="F51" s="124">
        <v>24017</v>
      </c>
      <c r="G51" s="125">
        <v>16812</v>
      </c>
      <c r="H51" s="125">
        <v>13209</v>
      </c>
      <c r="I51" s="71" t="s">
        <v>22</v>
      </c>
      <c r="J51" s="125">
        <v>4803</v>
      </c>
      <c r="K51" s="125">
        <v>3603</v>
      </c>
      <c r="L51" s="125">
        <v>1189</v>
      </c>
      <c r="M51" s="125">
        <v>0</v>
      </c>
      <c r="N51" s="125">
        <v>6004</v>
      </c>
      <c r="O51" s="125">
        <v>2001</v>
      </c>
      <c r="P51" s="125">
        <v>0</v>
      </c>
      <c r="Q51" s="125">
        <v>10808</v>
      </c>
      <c r="R51" s="125">
        <v>2162</v>
      </c>
      <c r="S51" s="125">
        <v>0</v>
      </c>
      <c r="T51" s="125">
        <v>0</v>
      </c>
      <c r="U51" s="125">
        <v>8577</v>
      </c>
      <c r="V51" s="125">
        <v>3364</v>
      </c>
      <c r="W51" s="9">
        <v>7205</v>
      </c>
      <c r="X51" s="125">
        <v>0</v>
      </c>
      <c r="Y51" s="9">
        <v>0</v>
      </c>
      <c r="Z51" s="125">
        <v>0</v>
      </c>
      <c r="AA51" s="125">
        <v>0</v>
      </c>
      <c r="AB51" s="125">
        <v>1452</v>
      </c>
      <c r="AC51" s="125">
        <v>606</v>
      </c>
      <c r="AD51" s="71" t="s">
        <v>139</v>
      </c>
      <c r="AE51" s="126" t="s">
        <v>85</v>
      </c>
      <c r="AF51" s="52"/>
    </row>
    <row r="52" spans="1:32" x14ac:dyDescent="0.4">
      <c r="A52" s="53" t="s">
        <v>88</v>
      </c>
      <c r="B52" s="54" t="s">
        <v>14</v>
      </c>
      <c r="C52" s="54" t="s">
        <v>34</v>
      </c>
      <c r="D52" s="95" t="s">
        <v>887</v>
      </c>
      <c r="E52" s="55">
        <v>152000</v>
      </c>
      <c r="F52" s="124">
        <v>25101</v>
      </c>
      <c r="G52" s="125">
        <v>13805</v>
      </c>
      <c r="H52" s="125">
        <v>12550</v>
      </c>
      <c r="I52" s="71" t="s">
        <v>22</v>
      </c>
      <c r="J52" s="125">
        <v>3765</v>
      </c>
      <c r="K52" s="125">
        <v>1883</v>
      </c>
      <c r="L52" s="125" t="s">
        <v>22</v>
      </c>
      <c r="M52" s="125" t="s">
        <v>22</v>
      </c>
      <c r="N52" s="125">
        <v>7530</v>
      </c>
      <c r="O52" s="125">
        <v>3765</v>
      </c>
      <c r="P52" s="125" t="s">
        <v>22</v>
      </c>
      <c r="Q52" s="125">
        <v>3765</v>
      </c>
      <c r="R52" s="125" t="s">
        <v>22</v>
      </c>
      <c r="S52" s="125" t="s">
        <v>22</v>
      </c>
      <c r="T52" s="71" t="s">
        <v>22</v>
      </c>
      <c r="U52" s="125">
        <v>6275</v>
      </c>
      <c r="V52" s="125">
        <v>1883</v>
      </c>
      <c r="W52" s="9">
        <v>6275</v>
      </c>
      <c r="X52" s="125" t="s">
        <v>22</v>
      </c>
      <c r="Y52" s="9" t="s">
        <v>22</v>
      </c>
      <c r="Z52" s="125" t="s">
        <v>22</v>
      </c>
      <c r="AA52" s="125" t="s">
        <v>22</v>
      </c>
      <c r="AB52" s="125" t="s">
        <v>22</v>
      </c>
      <c r="AC52" s="125">
        <v>1768</v>
      </c>
      <c r="AD52" s="71" t="s">
        <v>139</v>
      </c>
      <c r="AE52" s="126" t="s">
        <v>85</v>
      </c>
      <c r="AF52" s="52"/>
    </row>
    <row r="53" spans="1:32" hidden="1" x14ac:dyDescent="0.4">
      <c r="A53" s="53" t="s">
        <v>89</v>
      </c>
      <c r="B53" s="54" t="s">
        <v>24</v>
      </c>
      <c r="C53" s="54" t="s">
        <v>21</v>
      </c>
      <c r="D53" s="95" t="s">
        <v>886</v>
      </c>
      <c r="E53" s="55">
        <v>264957</v>
      </c>
      <c r="F53" s="148">
        <v>27800</v>
      </c>
      <c r="G53" s="125" t="s">
        <v>22</v>
      </c>
      <c r="H53" s="125">
        <v>13900</v>
      </c>
      <c r="I53" s="71" t="s">
        <v>22</v>
      </c>
      <c r="J53" s="125">
        <v>6950</v>
      </c>
      <c r="K53" s="125">
        <v>6950</v>
      </c>
      <c r="L53" s="125" t="s">
        <v>22</v>
      </c>
      <c r="M53" s="125" t="s">
        <v>22</v>
      </c>
      <c r="N53" s="125">
        <v>6950</v>
      </c>
      <c r="O53" s="125" t="s">
        <v>22</v>
      </c>
      <c r="P53" s="125" t="s">
        <v>22</v>
      </c>
      <c r="Q53" s="125">
        <v>6950</v>
      </c>
      <c r="R53" s="125" t="s">
        <v>98</v>
      </c>
      <c r="S53" s="71" t="s">
        <v>22</v>
      </c>
      <c r="T53" s="71" t="s">
        <v>22</v>
      </c>
      <c r="U53" s="71" t="s">
        <v>22</v>
      </c>
      <c r="V53" s="71" t="s">
        <v>22</v>
      </c>
      <c r="W53" s="9">
        <v>5346</v>
      </c>
      <c r="X53" s="71" t="s">
        <v>22</v>
      </c>
      <c r="Y53" s="8" t="s">
        <v>22</v>
      </c>
      <c r="Z53" s="125" t="s">
        <v>22</v>
      </c>
      <c r="AA53" s="125">
        <v>3475</v>
      </c>
      <c r="AB53" s="125">
        <v>719</v>
      </c>
      <c r="AC53" s="125" t="s">
        <v>22</v>
      </c>
      <c r="AD53" s="71" t="s">
        <v>139</v>
      </c>
      <c r="AE53" s="126" t="s">
        <v>139</v>
      </c>
      <c r="AF53" s="52"/>
    </row>
    <row r="54" spans="1:32" x14ac:dyDescent="0.4">
      <c r="A54" s="53" t="s">
        <v>91</v>
      </c>
      <c r="B54" s="54" t="s">
        <v>14</v>
      </c>
      <c r="C54" s="54" t="s">
        <v>46</v>
      </c>
      <c r="D54" s="95" t="s">
        <v>886</v>
      </c>
      <c r="E54" s="55">
        <v>103550</v>
      </c>
      <c r="F54" s="148">
        <v>11530</v>
      </c>
      <c r="G54" s="125">
        <v>5765</v>
      </c>
      <c r="H54" s="125" t="s">
        <v>22</v>
      </c>
      <c r="I54" s="71" t="s">
        <v>22</v>
      </c>
      <c r="J54" s="125">
        <v>4612</v>
      </c>
      <c r="K54" s="125">
        <v>4612</v>
      </c>
      <c r="L54" s="125">
        <v>2306</v>
      </c>
      <c r="M54" s="125">
        <v>0</v>
      </c>
      <c r="N54" s="125">
        <v>8071</v>
      </c>
      <c r="O54" s="125">
        <v>4036</v>
      </c>
      <c r="P54" s="125">
        <v>0</v>
      </c>
      <c r="Q54" s="125" t="s">
        <v>22</v>
      </c>
      <c r="R54" s="125" t="s">
        <v>98</v>
      </c>
      <c r="S54" s="71" t="s">
        <v>22</v>
      </c>
      <c r="T54" s="71" t="s">
        <v>22</v>
      </c>
      <c r="U54" s="71" t="s">
        <v>22</v>
      </c>
      <c r="V54" s="71" t="s">
        <v>22</v>
      </c>
      <c r="W54" s="9">
        <v>0</v>
      </c>
      <c r="X54" s="125">
        <v>0</v>
      </c>
      <c r="Y54" s="9">
        <v>0</v>
      </c>
      <c r="Z54" s="125" t="s">
        <v>22</v>
      </c>
      <c r="AA54" s="125">
        <v>8071</v>
      </c>
      <c r="AB54" s="125" t="s">
        <v>22</v>
      </c>
      <c r="AC54" s="125">
        <v>750</v>
      </c>
      <c r="AD54" s="71" t="s">
        <v>139</v>
      </c>
      <c r="AE54" s="126" t="s">
        <v>85</v>
      </c>
      <c r="AF54" s="52"/>
    </row>
    <row r="55" spans="1:32" s="17" customFormat="1" hidden="1" x14ac:dyDescent="0.4">
      <c r="A55" s="53" t="s">
        <v>710</v>
      </c>
      <c r="B55" s="54" t="s">
        <v>74</v>
      </c>
      <c r="C55" s="54" t="s">
        <v>46</v>
      </c>
      <c r="D55" s="95" t="s">
        <v>885</v>
      </c>
      <c r="E55" s="55">
        <v>1200000</v>
      </c>
      <c r="F55" s="111">
        <v>48980</v>
      </c>
      <c r="G55" s="149">
        <v>31750</v>
      </c>
      <c r="H55" s="149">
        <v>25640</v>
      </c>
      <c r="I55" s="149">
        <v>11380</v>
      </c>
      <c r="J55" s="149">
        <v>11410</v>
      </c>
      <c r="K55" s="125" t="s">
        <v>22</v>
      </c>
      <c r="L55" s="125" t="s">
        <v>22</v>
      </c>
      <c r="M55" s="125" t="s">
        <v>22</v>
      </c>
      <c r="N55" s="111">
        <v>13690</v>
      </c>
      <c r="O55" s="125" t="s">
        <v>22</v>
      </c>
      <c r="P55" s="125" t="s">
        <v>22</v>
      </c>
      <c r="Q55" s="111">
        <v>11410</v>
      </c>
      <c r="R55" s="111">
        <v>1720</v>
      </c>
      <c r="S55" s="111">
        <v>0</v>
      </c>
      <c r="T55" s="71" t="s">
        <v>22</v>
      </c>
      <c r="U55" s="110">
        <v>20530</v>
      </c>
      <c r="V55" s="110">
        <v>7420</v>
      </c>
      <c r="W55" s="150">
        <v>13690</v>
      </c>
      <c r="X55" s="71" t="s">
        <v>22</v>
      </c>
      <c r="Y55" s="150">
        <v>13690</v>
      </c>
      <c r="Z55" s="125" t="s">
        <v>22</v>
      </c>
      <c r="AA55" s="128">
        <v>11410</v>
      </c>
      <c r="AB55" s="129" t="s">
        <v>689</v>
      </c>
      <c r="AC55" s="129" t="s">
        <v>689</v>
      </c>
      <c r="AD55" s="64" t="s">
        <v>139</v>
      </c>
      <c r="AE55" s="141" t="s">
        <v>139</v>
      </c>
      <c r="AF55" s="59"/>
    </row>
    <row r="56" spans="1:32" x14ac:dyDescent="0.4">
      <c r="A56" s="53" t="s">
        <v>93</v>
      </c>
      <c r="B56" s="54" t="s">
        <v>14</v>
      </c>
      <c r="C56" s="54" t="s">
        <v>18</v>
      </c>
      <c r="D56" s="95" t="s">
        <v>884</v>
      </c>
      <c r="E56" s="55">
        <v>155893</v>
      </c>
      <c r="F56" s="148">
        <v>16965</v>
      </c>
      <c r="G56" s="125">
        <v>8483</v>
      </c>
      <c r="H56" s="125" t="s">
        <v>22</v>
      </c>
      <c r="I56" s="71" t="s">
        <v>22</v>
      </c>
      <c r="J56" s="125">
        <v>2036</v>
      </c>
      <c r="K56" s="125">
        <v>2036</v>
      </c>
      <c r="L56" s="125" t="s">
        <v>22</v>
      </c>
      <c r="M56" s="125" t="s">
        <v>22</v>
      </c>
      <c r="N56" s="125">
        <v>6786</v>
      </c>
      <c r="O56" s="125" t="s">
        <v>22</v>
      </c>
      <c r="P56" s="125" t="s">
        <v>22</v>
      </c>
      <c r="Q56" s="125" t="s">
        <v>22</v>
      </c>
      <c r="R56" s="125" t="s">
        <v>22</v>
      </c>
      <c r="S56" s="125" t="s">
        <v>22</v>
      </c>
      <c r="T56" s="71" t="s">
        <v>22</v>
      </c>
      <c r="U56" s="125">
        <v>4750.2</v>
      </c>
      <c r="V56" s="125">
        <v>2035.8</v>
      </c>
      <c r="W56" s="9">
        <v>5938</v>
      </c>
      <c r="X56" s="125">
        <v>2036</v>
      </c>
      <c r="Y56" s="9" t="s">
        <v>22</v>
      </c>
      <c r="Z56" s="125" t="s">
        <v>22</v>
      </c>
      <c r="AA56" s="125">
        <v>5938</v>
      </c>
      <c r="AB56" s="125" t="s">
        <v>158</v>
      </c>
      <c r="AC56" s="125" t="s">
        <v>22</v>
      </c>
      <c r="AD56" s="71" t="s">
        <v>139</v>
      </c>
      <c r="AE56" s="126" t="s">
        <v>85</v>
      </c>
      <c r="AF56" s="52"/>
    </row>
    <row r="57" spans="1:32" x14ac:dyDescent="0.4">
      <c r="A57" s="53" t="s">
        <v>94</v>
      </c>
      <c r="B57" s="54" t="s">
        <v>14</v>
      </c>
      <c r="C57" s="54" t="s">
        <v>46</v>
      </c>
      <c r="D57" s="95" t="s">
        <v>884</v>
      </c>
      <c r="E57" s="55">
        <v>87900</v>
      </c>
      <c r="F57" s="148">
        <v>6623</v>
      </c>
      <c r="G57" s="125">
        <v>1656</v>
      </c>
      <c r="H57" s="125" t="s">
        <v>22</v>
      </c>
      <c r="I57" s="71" t="s">
        <v>22</v>
      </c>
      <c r="J57" s="125">
        <v>3312</v>
      </c>
      <c r="K57" s="125">
        <v>0</v>
      </c>
      <c r="L57" s="125">
        <v>0</v>
      </c>
      <c r="M57" s="125">
        <v>0</v>
      </c>
      <c r="N57" s="125">
        <v>3312</v>
      </c>
      <c r="O57" s="125">
        <v>1104</v>
      </c>
      <c r="P57" s="125">
        <v>640</v>
      </c>
      <c r="Q57" s="125" t="s">
        <v>22</v>
      </c>
      <c r="R57" s="125" t="s">
        <v>22</v>
      </c>
      <c r="S57" s="125" t="s">
        <v>22</v>
      </c>
      <c r="T57" s="71" t="s">
        <v>22</v>
      </c>
      <c r="U57" s="125">
        <v>3312</v>
      </c>
      <c r="V57" s="125">
        <v>1104</v>
      </c>
      <c r="W57" s="9">
        <v>3312</v>
      </c>
      <c r="X57" s="125" t="s">
        <v>22</v>
      </c>
      <c r="Y57" s="9" t="s">
        <v>22</v>
      </c>
      <c r="Z57" s="125" t="s">
        <v>22</v>
      </c>
      <c r="AA57" s="125">
        <v>3312</v>
      </c>
      <c r="AB57" s="125">
        <v>0</v>
      </c>
      <c r="AC57" s="125">
        <v>600</v>
      </c>
      <c r="AD57" s="71" t="s">
        <v>85</v>
      </c>
      <c r="AE57" s="126" t="s">
        <v>85</v>
      </c>
      <c r="AF57" s="52"/>
    </row>
    <row r="58" spans="1:32" x14ac:dyDescent="0.4">
      <c r="A58" s="53" t="s">
        <v>95</v>
      </c>
      <c r="B58" s="54" t="s">
        <v>14</v>
      </c>
      <c r="C58" s="54" t="s">
        <v>21</v>
      </c>
      <c r="D58" s="95" t="s">
        <v>885</v>
      </c>
      <c r="E58" s="55">
        <v>136999</v>
      </c>
      <c r="F58" s="148">
        <v>19691</v>
      </c>
      <c r="G58" s="125">
        <v>12531</v>
      </c>
      <c r="H58" s="125">
        <v>10830</v>
      </c>
      <c r="I58" s="71" t="s">
        <v>22</v>
      </c>
      <c r="J58" s="125">
        <v>2865</v>
      </c>
      <c r="K58" s="125">
        <v>4028</v>
      </c>
      <c r="L58" s="125">
        <v>806</v>
      </c>
      <c r="M58" s="125" t="s">
        <v>22</v>
      </c>
      <c r="N58" s="125">
        <v>6714</v>
      </c>
      <c r="O58" s="125">
        <v>1342</v>
      </c>
      <c r="P58" s="125" t="s">
        <v>22</v>
      </c>
      <c r="Q58" s="125">
        <v>8951</v>
      </c>
      <c r="R58" s="125">
        <v>1790</v>
      </c>
      <c r="S58" s="125" t="s">
        <v>22</v>
      </c>
      <c r="T58" s="71" t="s">
        <v>22</v>
      </c>
      <c r="U58" s="125">
        <v>4028</v>
      </c>
      <c r="V58" s="125">
        <v>806</v>
      </c>
      <c r="W58" s="9">
        <v>4028</v>
      </c>
      <c r="X58" s="125" t="s">
        <v>22</v>
      </c>
      <c r="Y58" s="9" t="s">
        <v>22</v>
      </c>
      <c r="Z58" s="125" t="s">
        <v>22</v>
      </c>
      <c r="AA58" s="125" t="s">
        <v>22</v>
      </c>
      <c r="AB58" s="125" t="s">
        <v>22</v>
      </c>
      <c r="AC58" s="125" t="s">
        <v>22</v>
      </c>
      <c r="AD58" s="71" t="s">
        <v>139</v>
      </c>
      <c r="AE58" s="126" t="s">
        <v>139</v>
      </c>
      <c r="AF58" s="52"/>
    </row>
    <row r="59" spans="1:32" s="17" customFormat="1" x14ac:dyDescent="0.4">
      <c r="A59" s="53" t="s">
        <v>707</v>
      </c>
      <c r="B59" s="54" t="s">
        <v>14</v>
      </c>
      <c r="C59" s="54" t="s">
        <v>18</v>
      </c>
      <c r="D59" s="95" t="s">
        <v>886</v>
      </c>
      <c r="E59" s="55">
        <v>140700</v>
      </c>
      <c r="F59" s="110">
        <v>21044</v>
      </c>
      <c r="G59" s="151">
        <v>12584</v>
      </c>
      <c r="H59" s="112">
        <v>9306</v>
      </c>
      <c r="I59" s="64" t="s">
        <v>22</v>
      </c>
      <c r="J59" s="112">
        <v>6028</v>
      </c>
      <c r="K59" s="112">
        <v>3701</v>
      </c>
      <c r="L59" s="112">
        <v>952</v>
      </c>
      <c r="M59" s="125">
        <v>0</v>
      </c>
      <c r="N59" s="110">
        <v>6028</v>
      </c>
      <c r="O59" s="110">
        <v>1375</v>
      </c>
      <c r="P59" s="59">
        <v>0</v>
      </c>
      <c r="Q59" s="110">
        <v>9306</v>
      </c>
      <c r="R59" s="110">
        <v>3701</v>
      </c>
      <c r="S59" s="125">
        <v>0</v>
      </c>
      <c r="T59" s="125">
        <v>0</v>
      </c>
      <c r="U59" s="110">
        <v>2538</v>
      </c>
      <c r="V59" s="110">
        <v>1798</v>
      </c>
      <c r="W59" s="150">
        <v>9306</v>
      </c>
      <c r="X59" s="110">
        <v>3278</v>
      </c>
      <c r="Y59" s="152">
        <v>0</v>
      </c>
      <c r="Z59" s="112">
        <v>3278</v>
      </c>
      <c r="AA59" s="112">
        <v>0</v>
      </c>
      <c r="AB59" s="112">
        <v>317</v>
      </c>
      <c r="AC59" s="112">
        <v>0</v>
      </c>
      <c r="AD59" s="64" t="s">
        <v>139</v>
      </c>
      <c r="AE59" s="91" t="s">
        <v>85</v>
      </c>
      <c r="AF59" s="59"/>
    </row>
    <row r="60" spans="1:32" x14ac:dyDescent="0.4">
      <c r="A60" s="53" t="s">
        <v>97</v>
      </c>
      <c r="B60" s="54" t="s">
        <v>14</v>
      </c>
      <c r="C60" s="54" t="s">
        <v>18</v>
      </c>
      <c r="D60" s="95" t="s">
        <v>884</v>
      </c>
      <c r="E60" s="55">
        <v>130500</v>
      </c>
      <c r="F60" s="124">
        <v>20706</v>
      </c>
      <c r="G60" s="125">
        <v>15528</v>
      </c>
      <c r="H60" s="125">
        <v>8802</v>
      </c>
      <c r="I60" s="71" t="s">
        <v>22</v>
      </c>
      <c r="J60" s="125">
        <v>2589</v>
      </c>
      <c r="K60" s="125">
        <v>2589</v>
      </c>
      <c r="L60" s="125">
        <v>647</v>
      </c>
      <c r="M60" s="125">
        <v>0</v>
      </c>
      <c r="N60" s="125">
        <v>1725</v>
      </c>
      <c r="O60" s="125">
        <v>431</v>
      </c>
      <c r="P60" s="125">
        <v>0</v>
      </c>
      <c r="Q60" s="125">
        <v>2589</v>
      </c>
      <c r="R60" s="125">
        <v>647</v>
      </c>
      <c r="S60" s="125">
        <v>0</v>
      </c>
      <c r="T60" s="125">
        <v>0</v>
      </c>
      <c r="U60" s="125">
        <v>6048</v>
      </c>
      <c r="V60" s="125">
        <v>1434</v>
      </c>
      <c r="W60" s="9">
        <v>4401</v>
      </c>
      <c r="X60" s="125">
        <v>0</v>
      </c>
      <c r="Y60" s="9">
        <v>4401</v>
      </c>
      <c r="Z60" s="125">
        <v>0</v>
      </c>
      <c r="AA60" s="125">
        <v>2589</v>
      </c>
      <c r="AB60" s="125">
        <v>0</v>
      </c>
      <c r="AC60" s="125">
        <v>0</v>
      </c>
      <c r="AD60" s="71" t="s">
        <v>139</v>
      </c>
      <c r="AE60" s="126" t="s">
        <v>85</v>
      </c>
      <c r="AF60" s="52"/>
    </row>
    <row r="61" spans="1:32" x14ac:dyDescent="0.4">
      <c r="A61" s="53" t="s">
        <v>99</v>
      </c>
      <c r="B61" s="54" t="s">
        <v>14</v>
      </c>
      <c r="C61" s="54" t="s">
        <v>18</v>
      </c>
      <c r="D61" s="95" t="s">
        <v>887</v>
      </c>
      <c r="E61" s="55">
        <v>115311</v>
      </c>
      <c r="F61" s="124">
        <v>19250</v>
      </c>
      <c r="G61" s="125">
        <v>0</v>
      </c>
      <c r="H61" s="125">
        <v>11000</v>
      </c>
      <c r="I61" s="71" t="s">
        <v>22</v>
      </c>
      <c r="J61" s="125">
        <v>1375</v>
      </c>
      <c r="K61" s="125">
        <v>1375</v>
      </c>
      <c r="L61" s="125">
        <v>0</v>
      </c>
      <c r="M61" s="125">
        <v>0</v>
      </c>
      <c r="N61" s="125">
        <v>5500</v>
      </c>
      <c r="O61" s="125">
        <v>1320</v>
      </c>
      <c r="P61" s="125">
        <v>0</v>
      </c>
      <c r="Q61" s="125">
        <v>1375</v>
      </c>
      <c r="R61" s="125">
        <v>0</v>
      </c>
      <c r="S61" s="125">
        <v>0</v>
      </c>
      <c r="T61" s="71" t="s">
        <v>22</v>
      </c>
      <c r="U61" s="125">
        <v>5380</v>
      </c>
      <c r="V61" s="125">
        <v>1080</v>
      </c>
      <c r="W61" s="9" t="s">
        <v>159</v>
      </c>
      <c r="X61" s="125">
        <v>0</v>
      </c>
      <c r="Y61" s="9" t="s">
        <v>159</v>
      </c>
      <c r="Z61" s="125">
        <v>0</v>
      </c>
      <c r="AA61" s="125">
        <v>0</v>
      </c>
      <c r="AB61" s="125">
        <v>0</v>
      </c>
      <c r="AC61" s="125">
        <v>800</v>
      </c>
      <c r="AD61" s="71" t="s">
        <v>139</v>
      </c>
      <c r="AE61" s="126" t="s">
        <v>85</v>
      </c>
      <c r="AF61" s="52"/>
    </row>
    <row r="62" spans="1:32" x14ac:dyDescent="0.4">
      <c r="A62" s="53" t="s">
        <v>101</v>
      </c>
      <c r="B62" s="54" t="s">
        <v>14</v>
      </c>
      <c r="C62" s="54" t="s">
        <v>34</v>
      </c>
      <c r="D62" s="95" t="s">
        <v>887</v>
      </c>
      <c r="E62" s="55">
        <v>142000</v>
      </c>
      <c r="F62" s="124">
        <v>25101</v>
      </c>
      <c r="G62" s="125">
        <v>15060</v>
      </c>
      <c r="H62" s="125">
        <v>12550</v>
      </c>
      <c r="I62" s="71" t="s">
        <v>22</v>
      </c>
      <c r="J62" s="125">
        <v>3765</v>
      </c>
      <c r="K62" s="125">
        <v>1883</v>
      </c>
      <c r="L62" s="125" t="s">
        <v>22</v>
      </c>
      <c r="M62" s="125" t="s">
        <v>22</v>
      </c>
      <c r="N62" s="125">
        <v>7530</v>
      </c>
      <c r="O62" s="125">
        <v>3765</v>
      </c>
      <c r="P62" s="125" t="s">
        <v>22</v>
      </c>
      <c r="Q62" s="125">
        <v>3765</v>
      </c>
      <c r="R62" s="125" t="s">
        <v>22</v>
      </c>
      <c r="S62" s="125" t="s">
        <v>22</v>
      </c>
      <c r="T62" s="71" t="s">
        <v>22</v>
      </c>
      <c r="U62" s="125">
        <v>6275</v>
      </c>
      <c r="V62" s="125">
        <v>1883</v>
      </c>
      <c r="W62" s="9">
        <v>6275</v>
      </c>
      <c r="X62" s="125" t="s">
        <v>22</v>
      </c>
      <c r="Y62" s="9" t="s">
        <v>22</v>
      </c>
      <c r="Z62" s="125" t="s">
        <v>22</v>
      </c>
      <c r="AA62" s="125" t="s">
        <v>22</v>
      </c>
      <c r="AB62" s="125">
        <v>583</v>
      </c>
      <c r="AC62" s="125">
        <v>1768</v>
      </c>
      <c r="AD62" s="71" t="s">
        <v>139</v>
      </c>
      <c r="AE62" s="126" t="s">
        <v>85</v>
      </c>
      <c r="AF62" s="52"/>
    </row>
    <row r="63" spans="1:32" x14ac:dyDescent="0.4">
      <c r="A63" s="81" t="s">
        <v>841</v>
      </c>
      <c r="B63" s="44" t="s">
        <v>14</v>
      </c>
      <c r="C63" s="44" t="s">
        <v>46</v>
      </c>
      <c r="D63" s="44" t="s">
        <v>884</v>
      </c>
      <c r="E63" s="73">
        <v>130000</v>
      </c>
      <c r="F63" s="121">
        <v>16475.8</v>
      </c>
      <c r="G63" s="122">
        <v>11405.89</v>
      </c>
      <c r="H63" s="122">
        <v>7603.91</v>
      </c>
      <c r="I63" s="122" t="s">
        <v>22</v>
      </c>
      <c r="J63" s="122">
        <v>3801.57</v>
      </c>
      <c r="K63" s="122">
        <v>3801.57</v>
      </c>
      <c r="L63" s="122">
        <v>1902.6</v>
      </c>
      <c r="M63" s="122" t="s">
        <v>22</v>
      </c>
      <c r="N63" s="122">
        <v>3801.57</v>
      </c>
      <c r="O63" s="122">
        <v>1902.6</v>
      </c>
      <c r="P63" s="122" t="s">
        <v>22</v>
      </c>
      <c r="Q63" s="122">
        <v>3801.57</v>
      </c>
      <c r="R63" s="122">
        <v>1902.6</v>
      </c>
      <c r="S63" s="72" t="s">
        <v>22</v>
      </c>
      <c r="T63" s="122" t="s">
        <v>22</v>
      </c>
      <c r="U63" s="122">
        <v>664.83</v>
      </c>
      <c r="V63" s="122" t="s">
        <v>22</v>
      </c>
      <c r="W63" s="122">
        <v>3801.57</v>
      </c>
      <c r="X63" s="122" t="s">
        <v>22</v>
      </c>
      <c r="Y63" s="122" t="s">
        <v>22</v>
      </c>
      <c r="Z63" s="122" t="s">
        <v>22</v>
      </c>
      <c r="AA63" s="122">
        <v>3801.57</v>
      </c>
      <c r="AB63" s="122" t="s">
        <v>22</v>
      </c>
      <c r="AC63" s="122" t="s">
        <v>22</v>
      </c>
      <c r="AD63" s="72" t="s">
        <v>139</v>
      </c>
      <c r="AE63" s="123" t="s">
        <v>85</v>
      </c>
      <c r="AF63" s="52"/>
    </row>
    <row r="64" spans="1:32" hidden="1" x14ac:dyDescent="0.4">
      <c r="A64" s="53" t="s">
        <v>102</v>
      </c>
      <c r="B64" s="54" t="s">
        <v>74</v>
      </c>
      <c r="C64" s="54" t="s">
        <v>15</v>
      </c>
      <c r="D64" s="95" t="s">
        <v>885</v>
      </c>
      <c r="E64" s="55">
        <v>885100</v>
      </c>
      <c r="F64" s="124">
        <v>36577</v>
      </c>
      <c r="G64" s="125">
        <v>26479</v>
      </c>
      <c r="H64" s="125">
        <v>23537</v>
      </c>
      <c r="I64" s="71" t="s">
        <v>22</v>
      </c>
      <c r="J64" s="125">
        <v>10297</v>
      </c>
      <c r="K64" s="125" t="s">
        <v>22</v>
      </c>
      <c r="L64" s="125" t="s">
        <v>22</v>
      </c>
      <c r="M64" s="125" t="s">
        <v>22</v>
      </c>
      <c r="N64" s="125">
        <v>10297</v>
      </c>
      <c r="O64" s="125" t="s">
        <v>22</v>
      </c>
      <c r="P64" s="125">
        <v>13</v>
      </c>
      <c r="Q64" s="125">
        <v>10297</v>
      </c>
      <c r="R64" s="125" t="s">
        <v>22</v>
      </c>
      <c r="S64" s="125">
        <v>0</v>
      </c>
      <c r="T64" s="71" t="s">
        <v>22</v>
      </c>
      <c r="U64" s="125">
        <v>21551</v>
      </c>
      <c r="V64" s="125">
        <v>9132</v>
      </c>
      <c r="W64" s="9">
        <v>5566</v>
      </c>
      <c r="X64" s="125" t="s">
        <v>22</v>
      </c>
      <c r="Y64" s="9">
        <v>36577</v>
      </c>
      <c r="Z64" s="125" t="s">
        <v>22</v>
      </c>
      <c r="AA64" s="125">
        <v>10297</v>
      </c>
      <c r="AB64" s="125">
        <v>0</v>
      </c>
      <c r="AC64" s="125">
        <v>0</v>
      </c>
      <c r="AD64" s="71" t="s">
        <v>139</v>
      </c>
      <c r="AE64" s="126" t="s">
        <v>139</v>
      </c>
      <c r="AF64" s="52"/>
    </row>
    <row r="65" spans="1:80" s="17" customFormat="1" x14ac:dyDescent="0.4">
      <c r="A65" s="57" t="s">
        <v>819</v>
      </c>
      <c r="B65" s="60" t="s">
        <v>14</v>
      </c>
      <c r="C65" s="60" t="s">
        <v>21</v>
      </c>
      <c r="D65" s="95" t="s">
        <v>887</v>
      </c>
      <c r="E65" s="74">
        <v>127500</v>
      </c>
      <c r="F65" s="37">
        <v>20312</v>
      </c>
      <c r="G65" s="37">
        <v>11172</v>
      </c>
      <c r="H65" s="37">
        <v>9141</v>
      </c>
      <c r="I65" s="35" t="s">
        <v>22</v>
      </c>
      <c r="J65" s="37">
        <v>4063</v>
      </c>
      <c r="K65" s="37">
        <v>4063</v>
      </c>
      <c r="L65" s="35" t="s">
        <v>22</v>
      </c>
      <c r="M65" s="35" t="s">
        <v>22</v>
      </c>
      <c r="N65" s="37">
        <v>9141</v>
      </c>
      <c r="O65" s="37">
        <v>3048</v>
      </c>
      <c r="P65" s="35" t="s">
        <v>22</v>
      </c>
      <c r="Q65" s="37">
        <v>9141</v>
      </c>
      <c r="R65" s="35" t="s">
        <v>22</v>
      </c>
      <c r="S65" s="35" t="s">
        <v>22</v>
      </c>
      <c r="T65" s="35" t="s">
        <v>22</v>
      </c>
      <c r="U65" s="37">
        <v>3048</v>
      </c>
      <c r="V65" s="35" t="s">
        <v>22</v>
      </c>
      <c r="W65" s="37">
        <v>9141</v>
      </c>
      <c r="X65" s="35" t="s">
        <v>22</v>
      </c>
      <c r="Y65" s="37">
        <v>3048</v>
      </c>
      <c r="Z65" s="35" t="s">
        <v>22</v>
      </c>
      <c r="AA65" s="35" t="s">
        <v>22</v>
      </c>
      <c r="AB65" s="36" t="s">
        <v>810</v>
      </c>
      <c r="AC65" s="35" t="s">
        <v>22</v>
      </c>
      <c r="AD65" s="35" t="s">
        <v>139</v>
      </c>
      <c r="AE65" s="83" t="s">
        <v>139</v>
      </c>
      <c r="AF65" s="52"/>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1:80" x14ac:dyDescent="0.4">
      <c r="A66" s="57" t="s">
        <v>104</v>
      </c>
      <c r="B66" s="60" t="s">
        <v>14</v>
      </c>
      <c r="C66" s="60" t="s">
        <v>46</v>
      </c>
      <c r="D66" s="95" t="s">
        <v>887</v>
      </c>
      <c r="E66" s="61">
        <v>103900</v>
      </c>
      <c r="F66" s="153">
        <v>12000</v>
      </c>
      <c r="G66" s="154">
        <v>3600</v>
      </c>
      <c r="H66" s="154">
        <v>2400</v>
      </c>
      <c r="I66" s="71" t="s">
        <v>22</v>
      </c>
      <c r="J66" s="154">
        <v>1500</v>
      </c>
      <c r="K66" s="154">
        <v>600</v>
      </c>
      <c r="L66" s="154">
        <v>0</v>
      </c>
      <c r="M66" s="154">
        <v>0</v>
      </c>
      <c r="N66" s="154">
        <v>2400</v>
      </c>
      <c r="O66" s="154">
        <v>0</v>
      </c>
      <c r="P66" s="154">
        <v>0</v>
      </c>
      <c r="Q66" s="154">
        <v>1200</v>
      </c>
      <c r="R66" s="154">
        <v>0</v>
      </c>
      <c r="S66" s="154">
        <v>0</v>
      </c>
      <c r="T66" s="154">
        <v>0</v>
      </c>
      <c r="U66" s="154">
        <v>6000</v>
      </c>
      <c r="V66" s="154">
        <v>1458</v>
      </c>
      <c r="W66" s="119">
        <v>1200</v>
      </c>
      <c r="X66" s="154">
        <v>0</v>
      </c>
      <c r="Y66" s="119">
        <v>600</v>
      </c>
      <c r="Z66" s="154">
        <v>0</v>
      </c>
      <c r="AA66" s="154">
        <v>0</v>
      </c>
      <c r="AB66" s="154">
        <v>369</v>
      </c>
      <c r="AC66" s="125">
        <v>750</v>
      </c>
      <c r="AD66" s="155" t="s">
        <v>139</v>
      </c>
      <c r="AE66" s="156" t="s">
        <v>85</v>
      </c>
      <c r="AF66" s="52"/>
    </row>
    <row r="67" spans="1:80" s="18" customFormat="1" ht="15" hidden="1" thickBot="1" x14ac:dyDescent="0.45">
      <c r="A67" s="54" t="s">
        <v>709</v>
      </c>
      <c r="B67" s="54" t="s">
        <v>24</v>
      </c>
      <c r="C67" s="54" t="s">
        <v>25</v>
      </c>
      <c r="D67" s="187" t="s">
        <v>884</v>
      </c>
      <c r="E67" s="55">
        <v>174000</v>
      </c>
      <c r="F67" s="157">
        <v>20000</v>
      </c>
      <c r="G67" s="112" t="s">
        <v>22</v>
      </c>
      <c r="H67" s="112">
        <v>10000</v>
      </c>
      <c r="I67" s="112">
        <v>2000</v>
      </c>
      <c r="J67" s="112">
        <v>2500</v>
      </c>
      <c r="K67" s="112">
        <v>2500</v>
      </c>
      <c r="L67" s="112">
        <v>0</v>
      </c>
      <c r="M67" s="112">
        <v>0</v>
      </c>
      <c r="N67" s="112">
        <v>5000</v>
      </c>
      <c r="O67" s="112">
        <v>0</v>
      </c>
      <c r="P67" s="112">
        <v>1250</v>
      </c>
      <c r="Q67" s="112">
        <v>5000</v>
      </c>
      <c r="R67" s="112">
        <v>0</v>
      </c>
      <c r="S67" s="112">
        <v>0</v>
      </c>
      <c r="T67" s="112">
        <v>0</v>
      </c>
      <c r="U67" s="112">
        <v>7420</v>
      </c>
      <c r="V67" s="112">
        <v>1960</v>
      </c>
      <c r="W67" s="102">
        <v>7500</v>
      </c>
      <c r="X67" s="112">
        <v>0</v>
      </c>
      <c r="Y67" s="102">
        <v>0</v>
      </c>
      <c r="Z67" s="112">
        <v>0</v>
      </c>
      <c r="AA67" s="112">
        <v>1250</v>
      </c>
      <c r="AB67" s="112">
        <v>1000</v>
      </c>
      <c r="AC67" s="112" t="s">
        <v>771</v>
      </c>
      <c r="AD67" s="143" t="s">
        <v>139</v>
      </c>
      <c r="AE67" s="144" t="s">
        <v>85</v>
      </c>
      <c r="AF67" s="52"/>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1:80" x14ac:dyDescent="0.4">
      <c r="A68" s="52"/>
      <c r="B68" s="52"/>
      <c r="C68" s="52"/>
      <c r="D68" s="52"/>
      <c r="E68" s="52"/>
      <c r="F68" s="52"/>
      <c r="G68" s="52"/>
      <c r="H68" s="52"/>
      <c r="I68" s="52"/>
      <c r="J68" s="52"/>
      <c r="K68" s="52"/>
      <c r="L68" s="52"/>
      <c r="M68" s="52"/>
      <c r="N68" s="52"/>
      <c r="O68" s="52"/>
      <c r="P68" s="52"/>
      <c r="Q68" s="52"/>
      <c r="R68" s="52"/>
      <c r="S68" s="52"/>
      <c r="T68" s="52"/>
      <c r="U68" s="52"/>
      <c r="V68" s="52"/>
      <c r="W68" s="14"/>
      <c r="X68" s="52"/>
      <c r="Y68" s="14"/>
      <c r="Z68" s="52"/>
      <c r="AA68" s="52"/>
      <c r="AB68" s="52"/>
      <c r="AC68" s="52"/>
      <c r="AD68" s="52"/>
      <c r="AE68" s="52"/>
      <c r="AF68" s="52"/>
    </row>
    <row r="69" spans="1:80" x14ac:dyDescent="0.4">
      <c r="D69" s="52"/>
    </row>
  </sheetData>
  <autoFilter ref="A5:CB67" xr:uid="{C9F7044D-BC6F-E649-A3B2-0A7F80D7E0B9}">
    <filterColumn colId="1">
      <filters>
        <filter val="District"/>
      </filters>
    </filterColumn>
  </autoFilter>
  <sortState xmlns:xlrd2="http://schemas.microsoft.com/office/spreadsheetml/2017/richdata2" ref="A7:AE67">
    <sortCondition ref="A7:A67"/>
  </sortState>
  <mergeCells count="31">
    <mergeCell ref="G5:G6"/>
    <mergeCell ref="H5:H6"/>
    <mergeCell ref="AD5:AD6"/>
    <mergeCell ref="AE5:AE6"/>
    <mergeCell ref="S5:S6"/>
    <mergeCell ref="T5:T6"/>
    <mergeCell ref="I5:I6"/>
    <mergeCell ref="J5:J6"/>
    <mergeCell ref="K5:K6"/>
    <mergeCell ref="L5:L6"/>
    <mergeCell ref="M5:M6"/>
    <mergeCell ref="N5:N6"/>
    <mergeCell ref="AC5:AC6"/>
    <mergeCell ref="U5:U6"/>
    <mergeCell ref="V5:V6"/>
    <mergeCell ref="AA5:AA6"/>
    <mergeCell ref="A5:A6"/>
    <mergeCell ref="B5:B6"/>
    <mergeCell ref="C5:C6"/>
    <mergeCell ref="E5:E6"/>
    <mergeCell ref="F5:F6"/>
    <mergeCell ref="D5:D6"/>
    <mergeCell ref="AB5:AB6"/>
    <mergeCell ref="O5:O6"/>
    <mergeCell ref="P5:P6"/>
    <mergeCell ref="Q5:Q6"/>
    <mergeCell ref="R5:R6"/>
    <mergeCell ref="W5:W6"/>
    <mergeCell ref="X5:X6"/>
    <mergeCell ref="Y5:Y6"/>
    <mergeCell ref="Z5:Z6"/>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8706E06-52EB-4E4F-AA1E-53FDCA5C6F79}">
          <x14:formula1>
            <xm:f>Sheet1!$A$2:$A$8</xm:f>
          </x14:formula1>
          <xm:sqref>D7:D67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FFB5C-2439-5A4D-A67A-83904406527A}">
  <sheetPr filterMode="1"/>
  <dimension ref="A1:JO67"/>
  <sheetViews>
    <sheetView zoomScale="85" zoomScaleNormal="85" workbookViewId="0">
      <selection activeCell="M4" sqref="A4:XFD4"/>
    </sheetView>
  </sheetViews>
  <sheetFormatPr defaultColWidth="11.4609375" defaultRowHeight="14.6" x14ac:dyDescent="0.4"/>
  <cols>
    <col min="1" max="1" width="34.3046875" bestFit="1" customWidth="1"/>
    <col min="2" max="2" width="15.4609375" customWidth="1"/>
    <col min="3" max="3" width="13.07421875" customWidth="1"/>
    <col min="4" max="4" width="12.3046875" bestFit="1" customWidth="1"/>
    <col min="5" max="5" width="14" customWidth="1"/>
    <col min="6" max="6" width="19.84375" customWidth="1"/>
    <col min="7" max="7" width="39.07421875" bestFit="1" customWidth="1"/>
    <col min="8" max="8" width="90.3046875" customWidth="1"/>
    <col min="9" max="9" width="108.07421875" style="25" customWidth="1"/>
    <col min="10" max="10" width="47.4609375" bestFit="1" customWidth="1"/>
    <col min="11" max="11" width="57.4609375" customWidth="1"/>
    <col min="12" max="12" width="82.23046875" style="19" customWidth="1"/>
  </cols>
  <sheetData>
    <row r="1" spans="1:13" ht="96.9" customHeight="1" x14ac:dyDescent="0.4">
      <c r="B1" s="4" t="s">
        <v>0</v>
      </c>
      <c r="C1" s="24" t="s">
        <v>779</v>
      </c>
      <c r="D1" s="24"/>
      <c r="E1" s="189" t="s">
        <v>891</v>
      </c>
    </row>
    <row r="2" spans="1:13" ht="15" thickBot="1" x14ac:dyDescent="0.45"/>
    <row r="3" spans="1:13" x14ac:dyDescent="0.4">
      <c r="A3" s="228" t="s">
        <v>4</v>
      </c>
      <c r="B3" s="230" t="s">
        <v>5</v>
      </c>
      <c r="C3" s="230" t="s">
        <v>6</v>
      </c>
      <c r="D3" s="223" t="s">
        <v>883</v>
      </c>
      <c r="E3" s="232" t="s">
        <v>7</v>
      </c>
      <c r="F3" s="238" t="s">
        <v>160</v>
      </c>
      <c r="G3" s="234" t="s">
        <v>161</v>
      </c>
      <c r="H3" s="234" t="s">
        <v>162</v>
      </c>
      <c r="I3" s="234" t="s">
        <v>163</v>
      </c>
      <c r="J3" s="234" t="s">
        <v>164</v>
      </c>
      <c r="K3" s="234" t="s">
        <v>165</v>
      </c>
      <c r="L3" s="236" t="s">
        <v>166</v>
      </c>
    </row>
    <row r="4" spans="1:13" ht="42" customHeight="1" thickBot="1" x14ac:dyDescent="0.45">
      <c r="A4" s="229"/>
      <c r="B4" s="231"/>
      <c r="C4" s="231"/>
      <c r="D4" s="224"/>
      <c r="E4" s="233"/>
      <c r="F4" s="239"/>
      <c r="G4" s="235"/>
      <c r="H4" s="235"/>
      <c r="I4" s="235"/>
      <c r="J4" s="235"/>
      <c r="K4" s="235"/>
      <c r="L4" s="237"/>
    </row>
    <row r="5" spans="1:13" ht="233.15" x14ac:dyDescent="0.4">
      <c r="A5" s="49" t="s">
        <v>836</v>
      </c>
      <c r="B5" s="50" t="s">
        <v>14</v>
      </c>
      <c r="C5" s="50" t="s">
        <v>15</v>
      </c>
      <c r="D5" s="184" t="s">
        <v>886</v>
      </c>
      <c r="E5" s="51">
        <v>65000</v>
      </c>
      <c r="F5" s="92">
        <v>0.45</v>
      </c>
      <c r="G5" s="93">
        <v>0</v>
      </c>
      <c r="H5" s="50" t="s">
        <v>845</v>
      </c>
      <c r="I5" s="50" t="s">
        <v>846</v>
      </c>
      <c r="J5" s="50" t="s">
        <v>847</v>
      </c>
      <c r="K5" s="50">
        <v>0</v>
      </c>
      <c r="L5" s="90" t="s">
        <v>848</v>
      </c>
      <c r="M5" s="52"/>
    </row>
    <row r="6" spans="1:13" ht="87.45" x14ac:dyDescent="0.4">
      <c r="A6" s="94" t="s">
        <v>13</v>
      </c>
      <c r="B6" s="95" t="s">
        <v>14</v>
      </c>
      <c r="C6" s="54" t="s">
        <v>15</v>
      </c>
      <c r="D6" s="188" t="s">
        <v>884</v>
      </c>
      <c r="E6" s="96">
        <v>159827</v>
      </c>
      <c r="F6" s="97">
        <v>0.45</v>
      </c>
      <c r="G6" s="21">
        <v>0.2</v>
      </c>
      <c r="H6" s="8" t="s">
        <v>167</v>
      </c>
      <c r="I6" s="8" t="s">
        <v>168</v>
      </c>
      <c r="J6" s="21">
        <v>0</v>
      </c>
      <c r="K6" s="8" t="s">
        <v>169</v>
      </c>
      <c r="L6" s="13" t="s">
        <v>170</v>
      </c>
      <c r="M6" s="52"/>
    </row>
    <row r="7" spans="1:13" ht="145.75" x14ac:dyDescent="0.4">
      <c r="A7" s="94" t="s">
        <v>17</v>
      </c>
      <c r="B7" s="95" t="s">
        <v>14</v>
      </c>
      <c r="C7" s="54" t="s">
        <v>18</v>
      </c>
      <c r="D7" s="188" t="s">
        <v>884</v>
      </c>
      <c r="E7" s="96">
        <v>135000</v>
      </c>
      <c r="F7" s="97">
        <v>0.45</v>
      </c>
      <c r="G7" s="9">
        <v>0.2</v>
      </c>
      <c r="H7" s="8" t="s">
        <v>171</v>
      </c>
      <c r="I7" s="8" t="s">
        <v>172</v>
      </c>
      <c r="J7" s="9">
        <v>0</v>
      </c>
      <c r="K7" s="8" t="s">
        <v>22</v>
      </c>
      <c r="L7" s="13" t="s">
        <v>173</v>
      </c>
      <c r="M7" s="52"/>
    </row>
    <row r="8" spans="1:13" ht="87.45" x14ac:dyDescent="0.4">
      <c r="A8" s="94" t="s">
        <v>20</v>
      </c>
      <c r="B8" s="95" t="s">
        <v>14</v>
      </c>
      <c r="C8" s="54" t="s">
        <v>21</v>
      </c>
      <c r="D8" s="188" t="s">
        <v>884</v>
      </c>
      <c r="E8" s="98">
        <v>190198</v>
      </c>
      <c r="F8" s="97">
        <v>0.45</v>
      </c>
      <c r="G8" s="21">
        <v>0.2</v>
      </c>
      <c r="H8" s="8" t="s">
        <v>772</v>
      </c>
      <c r="I8" s="8" t="s">
        <v>174</v>
      </c>
      <c r="J8" s="21">
        <v>0</v>
      </c>
      <c r="K8" s="8" t="s">
        <v>22</v>
      </c>
      <c r="L8" s="13" t="s">
        <v>175</v>
      </c>
      <c r="M8" s="52"/>
    </row>
    <row r="9" spans="1:13" ht="58.3" hidden="1" x14ac:dyDescent="0.4">
      <c r="A9" s="94" t="s">
        <v>23</v>
      </c>
      <c r="B9" s="95" t="s">
        <v>24</v>
      </c>
      <c r="C9" s="54" t="s">
        <v>25</v>
      </c>
      <c r="D9" s="188" t="s">
        <v>886</v>
      </c>
      <c r="E9" s="96">
        <v>124608</v>
      </c>
      <c r="F9" s="97">
        <v>0.45</v>
      </c>
      <c r="G9" s="8" t="s">
        <v>176</v>
      </c>
      <c r="H9" s="8" t="s">
        <v>177</v>
      </c>
      <c r="I9" s="8" t="s">
        <v>178</v>
      </c>
      <c r="J9" s="9">
        <v>0</v>
      </c>
      <c r="K9" s="8" t="s">
        <v>179</v>
      </c>
      <c r="L9" s="20">
        <v>0</v>
      </c>
      <c r="M9" s="52"/>
    </row>
    <row r="10" spans="1:13" ht="87.45" hidden="1" x14ac:dyDescent="0.4">
      <c r="A10" s="94" t="s">
        <v>27</v>
      </c>
      <c r="B10" s="95" t="s">
        <v>24</v>
      </c>
      <c r="C10" s="54" t="s">
        <v>28</v>
      </c>
      <c r="D10" s="188" t="s">
        <v>886</v>
      </c>
      <c r="E10" s="98">
        <v>276300</v>
      </c>
      <c r="F10" s="97" t="s">
        <v>180</v>
      </c>
      <c r="G10" s="21">
        <v>0.2</v>
      </c>
      <c r="H10" s="8" t="s">
        <v>181</v>
      </c>
      <c r="I10" s="8" t="s">
        <v>182</v>
      </c>
      <c r="J10" s="9">
        <v>0</v>
      </c>
      <c r="K10" s="8" t="s">
        <v>22</v>
      </c>
      <c r="L10" s="13" t="s">
        <v>183</v>
      </c>
      <c r="M10" s="52"/>
    </row>
    <row r="11" spans="1:13" ht="72.900000000000006" hidden="1" x14ac:dyDescent="0.4">
      <c r="A11" s="94" t="s">
        <v>29</v>
      </c>
      <c r="B11" s="95" t="s">
        <v>24</v>
      </c>
      <c r="C11" s="54" t="s">
        <v>30</v>
      </c>
      <c r="D11" s="188" t="s">
        <v>885</v>
      </c>
      <c r="E11" s="96">
        <v>553100</v>
      </c>
      <c r="F11" s="97">
        <v>0.45</v>
      </c>
      <c r="G11" s="21">
        <v>0.2</v>
      </c>
      <c r="H11" s="8" t="s">
        <v>184</v>
      </c>
      <c r="I11" s="8" t="s">
        <v>185</v>
      </c>
      <c r="J11" s="9">
        <v>0</v>
      </c>
      <c r="K11" s="8" t="s">
        <v>22</v>
      </c>
      <c r="L11" s="20">
        <v>0</v>
      </c>
      <c r="M11" s="52"/>
    </row>
    <row r="12" spans="1:13" ht="29.15" x14ac:dyDescent="0.4">
      <c r="A12" s="193" t="s">
        <v>32</v>
      </c>
      <c r="B12" s="95" t="s">
        <v>14</v>
      </c>
      <c r="C12" s="54" t="s">
        <v>18</v>
      </c>
      <c r="D12" s="188" t="s">
        <v>884</v>
      </c>
      <c r="E12" s="96">
        <v>159900</v>
      </c>
      <c r="F12" s="97">
        <v>0.45</v>
      </c>
      <c r="G12" s="9">
        <v>0.24</v>
      </c>
      <c r="H12" s="8" t="s">
        <v>186</v>
      </c>
      <c r="I12" s="191" t="s">
        <v>894</v>
      </c>
      <c r="J12" s="21">
        <v>0</v>
      </c>
      <c r="K12" s="8" t="s">
        <v>22</v>
      </c>
      <c r="L12" s="13" t="s">
        <v>187</v>
      </c>
      <c r="M12" s="52"/>
    </row>
    <row r="13" spans="1:13" ht="58.3" x14ac:dyDescent="0.4">
      <c r="A13" s="94" t="s">
        <v>33</v>
      </c>
      <c r="B13" s="95" t="s">
        <v>14</v>
      </c>
      <c r="C13" s="54" t="s">
        <v>34</v>
      </c>
      <c r="D13" s="188" t="s">
        <v>884</v>
      </c>
      <c r="E13" s="96">
        <v>162000</v>
      </c>
      <c r="F13" s="97">
        <v>0.45</v>
      </c>
      <c r="G13" s="21">
        <v>0.2</v>
      </c>
      <c r="H13" s="8" t="s">
        <v>188</v>
      </c>
      <c r="I13" s="8" t="s">
        <v>189</v>
      </c>
      <c r="J13" s="9">
        <v>0</v>
      </c>
      <c r="K13" s="8" t="s">
        <v>190</v>
      </c>
      <c r="L13" s="20">
        <v>0</v>
      </c>
      <c r="M13" s="52"/>
    </row>
    <row r="14" spans="1:13" ht="72.900000000000006" x14ac:dyDescent="0.4">
      <c r="A14" s="94" t="s">
        <v>36</v>
      </c>
      <c r="B14" s="95" t="s">
        <v>14</v>
      </c>
      <c r="C14" s="54" t="s">
        <v>15</v>
      </c>
      <c r="D14" s="188" t="s">
        <v>887</v>
      </c>
      <c r="E14" s="96">
        <v>113794</v>
      </c>
      <c r="F14" s="99">
        <v>0.46899999999999997</v>
      </c>
      <c r="G14" s="21">
        <v>0.2</v>
      </c>
      <c r="H14" s="8" t="s">
        <v>191</v>
      </c>
      <c r="I14" s="8" t="s">
        <v>192</v>
      </c>
      <c r="J14" s="9">
        <v>0</v>
      </c>
      <c r="K14" s="8" t="s">
        <v>22</v>
      </c>
      <c r="L14" s="20">
        <v>0</v>
      </c>
      <c r="M14" s="52"/>
    </row>
    <row r="15" spans="1:13" x14ac:dyDescent="0.4">
      <c r="A15" s="94" t="s">
        <v>37</v>
      </c>
      <c r="B15" s="95" t="s">
        <v>14</v>
      </c>
      <c r="C15" s="54" t="s">
        <v>15</v>
      </c>
      <c r="D15" s="188" t="s">
        <v>886</v>
      </c>
      <c r="E15" s="96">
        <v>119000</v>
      </c>
      <c r="F15" s="97">
        <v>0.45</v>
      </c>
      <c r="G15" s="9">
        <v>0.2</v>
      </c>
      <c r="H15" s="8" t="s">
        <v>193</v>
      </c>
      <c r="I15" s="8" t="s">
        <v>194</v>
      </c>
      <c r="J15" s="9">
        <v>0</v>
      </c>
      <c r="K15" s="8" t="s">
        <v>195</v>
      </c>
      <c r="L15" s="20">
        <v>0</v>
      </c>
      <c r="M15" s="52"/>
    </row>
    <row r="16" spans="1:13" x14ac:dyDescent="0.4">
      <c r="A16" s="94" t="s">
        <v>39</v>
      </c>
      <c r="B16" s="95" t="s">
        <v>14</v>
      </c>
      <c r="C16" s="54" t="s">
        <v>18</v>
      </c>
      <c r="D16" s="188" t="s">
        <v>886</v>
      </c>
      <c r="E16" s="96">
        <v>116410</v>
      </c>
      <c r="F16" s="97">
        <v>0.45</v>
      </c>
      <c r="G16" s="21">
        <v>0.2</v>
      </c>
      <c r="H16" s="8" t="s">
        <v>196</v>
      </c>
      <c r="I16" s="8" t="s">
        <v>197</v>
      </c>
      <c r="J16" s="9">
        <v>0</v>
      </c>
      <c r="K16" s="8" t="s">
        <v>22</v>
      </c>
      <c r="L16" s="13" t="s">
        <v>198</v>
      </c>
      <c r="M16" s="52"/>
    </row>
    <row r="17" spans="1:13" ht="29.15" x14ac:dyDescent="0.4">
      <c r="A17" s="94" t="s">
        <v>41</v>
      </c>
      <c r="B17" s="95" t="s">
        <v>14</v>
      </c>
      <c r="C17" s="54" t="s">
        <v>21</v>
      </c>
      <c r="D17" s="188" t="s">
        <v>884</v>
      </c>
      <c r="E17" s="96">
        <v>127000</v>
      </c>
      <c r="F17" s="97">
        <v>0.45</v>
      </c>
      <c r="G17" s="100">
        <v>0.2</v>
      </c>
      <c r="H17" s="8" t="s">
        <v>199</v>
      </c>
      <c r="I17" s="8" t="s">
        <v>200</v>
      </c>
      <c r="J17" s="9">
        <v>0</v>
      </c>
      <c r="K17" s="8" t="s">
        <v>22</v>
      </c>
      <c r="L17" s="20">
        <v>0</v>
      </c>
      <c r="M17" s="52"/>
    </row>
    <row r="18" spans="1:13" ht="72.900000000000006" x14ac:dyDescent="0.4">
      <c r="A18" s="94" t="s">
        <v>42</v>
      </c>
      <c r="B18" s="95" t="s">
        <v>14</v>
      </c>
      <c r="C18" s="54" t="s">
        <v>28</v>
      </c>
      <c r="D18" s="188" t="s">
        <v>887</v>
      </c>
      <c r="E18" s="98">
        <v>102744</v>
      </c>
      <c r="F18" s="97">
        <v>0.45</v>
      </c>
      <c r="G18" s="21">
        <v>0.2</v>
      </c>
      <c r="H18" s="8" t="s">
        <v>201</v>
      </c>
      <c r="I18" s="8" t="s">
        <v>202</v>
      </c>
      <c r="J18" s="9">
        <v>429</v>
      </c>
      <c r="K18" s="8" t="s">
        <v>203</v>
      </c>
      <c r="L18" s="13" t="s">
        <v>204</v>
      </c>
      <c r="M18" s="52"/>
    </row>
    <row r="19" spans="1:13" ht="43.75" x14ac:dyDescent="0.4">
      <c r="A19" s="94" t="s">
        <v>43</v>
      </c>
      <c r="B19" s="95" t="s">
        <v>14</v>
      </c>
      <c r="C19" s="54" t="s">
        <v>21</v>
      </c>
      <c r="D19" s="188" t="s">
        <v>887</v>
      </c>
      <c r="E19" s="96">
        <v>140000</v>
      </c>
      <c r="F19" s="97">
        <v>0.45</v>
      </c>
      <c r="G19" s="21">
        <v>0.2</v>
      </c>
      <c r="H19" s="8" t="s">
        <v>205</v>
      </c>
      <c r="I19" s="8" t="s">
        <v>206</v>
      </c>
      <c r="J19" s="21">
        <v>0</v>
      </c>
      <c r="K19" s="8" t="s">
        <v>207</v>
      </c>
      <c r="L19" s="20">
        <v>0</v>
      </c>
      <c r="M19" s="52"/>
    </row>
    <row r="20" spans="1:13" s="17" customFormat="1" ht="29.15" hidden="1" x14ac:dyDescent="0.4">
      <c r="A20" s="94" t="s">
        <v>821</v>
      </c>
      <c r="B20" s="54" t="s">
        <v>74</v>
      </c>
      <c r="C20" s="54" t="s">
        <v>28</v>
      </c>
      <c r="D20" s="188" t="s">
        <v>885</v>
      </c>
      <c r="E20" s="58">
        <v>555585</v>
      </c>
      <c r="F20" s="101">
        <v>0.45</v>
      </c>
      <c r="G20" s="102">
        <v>0.3</v>
      </c>
      <c r="H20" s="103" t="s">
        <v>830</v>
      </c>
      <c r="I20" s="147" t="s">
        <v>823</v>
      </c>
      <c r="J20" s="103" t="s">
        <v>832</v>
      </c>
      <c r="K20" s="104" t="s">
        <v>22</v>
      </c>
      <c r="L20" s="38" t="s">
        <v>824</v>
      </c>
      <c r="M20" s="59"/>
    </row>
    <row r="21" spans="1:13" ht="43.75" x14ac:dyDescent="0.4">
      <c r="A21" s="94" t="s">
        <v>45</v>
      </c>
      <c r="B21" s="95" t="s">
        <v>14</v>
      </c>
      <c r="C21" s="54" t="s">
        <v>46</v>
      </c>
      <c r="D21" s="188" t="s">
        <v>884</v>
      </c>
      <c r="E21" s="96">
        <v>138800</v>
      </c>
      <c r="F21" s="97">
        <v>0.45</v>
      </c>
      <c r="G21" s="9">
        <v>0.25</v>
      </c>
      <c r="H21" s="8" t="s">
        <v>208</v>
      </c>
      <c r="I21" s="8" t="s">
        <v>209</v>
      </c>
      <c r="J21" s="21">
        <v>0</v>
      </c>
      <c r="K21" s="32" t="s">
        <v>22</v>
      </c>
      <c r="L21" s="13" t="s">
        <v>210</v>
      </c>
      <c r="M21" s="52"/>
    </row>
    <row r="22" spans="1:13" s="17" customFormat="1" ht="29.15" x14ac:dyDescent="0.4">
      <c r="A22" s="94" t="s">
        <v>704</v>
      </c>
      <c r="B22" s="54" t="s">
        <v>14</v>
      </c>
      <c r="C22" s="54" t="s">
        <v>46</v>
      </c>
      <c r="D22" s="188" t="s">
        <v>889</v>
      </c>
      <c r="E22" s="105">
        <v>81000</v>
      </c>
      <c r="F22" s="101">
        <v>0.45</v>
      </c>
      <c r="G22" s="106">
        <v>0</v>
      </c>
      <c r="H22" s="59" t="s">
        <v>719</v>
      </c>
      <c r="I22" s="139" t="s">
        <v>720</v>
      </c>
      <c r="J22" s="106">
        <v>0</v>
      </c>
      <c r="K22" s="104" t="s">
        <v>22</v>
      </c>
      <c r="L22" s="91">
        <v>0</v>
      </c>
      <c r="M22" s="59"/>
    </row>
    <row r="23" spans="1:13" ht="72.900000000000006" x14ac:dyDescent="0.4">
      <c r="A23" s="94" t="s">
        <v>47</v>
      </c>
      <c r="B23" s="95" t="s">
        <v>14</v>
      </c>
      <c r="C23" s="54" t="s">
        <v>18</v>
      </c>
      <c r="D23" s="188" t="s">
        <v>884</v>
      </c>
      <c r="E23" s="98" t="s">
        <v>48</v>
      </c>
      <c r="F23" s="97">
        <v>0.45</v>
      </c>
      <c r="G23" s="21">
        <v>0.2</v>
      </c>
      <c r="H23" s="8" t="s">
        <v>211</v>
      </c>
      <c r="I23" s="8" t="s">
        <v>212</v>
      </c>
      <c r="J23" s="9">
        <v>266</v>
      </c>
      <c r="K23" s="32" t="s">
        <v>213</v>
      </c>
      <c r="L23" s="20">
        <v>0</v>
      </c>
      <c r="M23" s="52"/>
    </row>
    <row r="24" spans="1:13" ht="29.15" x14ac:dyDescent="0.4">
      <c r="A24" s="94" t="s">
        <v>49</v>
      </c>
      <c r="B24" s="95" t="s">
        <v>14</v>
      </c>
      <c r="C24" s="54" t="s">
        <v>21</v>
      </c>
      <c r="D24" s="188" t="s">
        <v>887</v>
      </c>
      <c r="E24" s="98">
        <v>86000</v>
      </c>
      <c r="F24" s="97">
        <v>0.45</v>
      </c>
      <c r="G24" s="8" t="s">
        <v>22</v>
      </c>
      <c r="H24" s="8" t="s">
        <v>22</v>
      </c>
      <c r="I24" s="8" t="s">
        <v>214</v>
      </c>
      <c r="J24" s="21">
        <v>0</v>
      </c>
      <c r="K24" s="32" t="s">
        <v>22</v>
      </c>
      <c r="L24" s="20">
        <v>0</v>
      </c>
      <c r="M24" s="52"/>
    </row>
    <row r="25" spans="1:13" ht="43.75" x14ac:dyDescent="0.4">
      <c r="A25" s="94" t="s">
        <v>51</v>
      </c>
      <c r="B25" s="95" t="s">
        <v>14</v>
      </c>
      <c r="C25" s="54" t="s">
        <v>18</v>
      </c>
      <c r="D25" s="188" t="s">
        <v>886</v>
      </c>
      <c r="E25" s="96">
        <v>106900</v>
      </c>
      <c r="F25" s="97">
        <v>0.45</v>
      </c>
      <c r="G25" s="21">
        <v>0.2</v>
      </c>
      <c r="H25" s="8" t="s">
        <v>215</v>
      </c>
      <c r="I25" s="8" t="s">
        <v>216</v>
      </c>
      <c r="J25" s="9">
        <v>0</v>
      </c>
      <c r="K25" s="32" t="s">
        <v>22</v>
      </c>
      <c r="L25" s="20">
        <v>0</v>
      </c>
      <c r="M25" s="52"/>
    </row>
    <row r="26" spans="1:13" s="17" customFormat="1" ht="29.15" x14ac:dyDescent="0.4">
      <c r="A26" s="94" t="s">
        <v>706</v>
      </c>
      <c r="B26" s="54" t="s">
        <v>14</v>
      </c>
      <c r="C26" s="54" t="s">
        <v>46</v>
      </c>
      <c r="D26" s="188" t="s">
        <v>887</v>
      </c>
      <c r="E26" s="55">
        <v>150000</v>
      </c>
      <c r="F26" s="101">
        <v>0.45</v>
      </c>
      <c r="G26" s="106">
        <v>0.22</v>
      </c>
      <c r="H26" s="59" t="s">
        <v>721</v>
      </c>
      <c r="I26" s="139" t="s">
        <v>722</v>
      </c>
      <c r="J26" s="59" t="s">
        <v>98</v>
      </c>
      <c r="K26" s="59" t="s">
        <v>31</v>
      </c>
      <c r="L26" s="91" t="s">
        <v>98</v>
      </c>
      <c r="M26" s="59"/>
    </row>
    <row r="27" spans="1:13" s="17" customFormat="1" ht="43.75" hidden="1" x14ac:dyDescent="0.4">
      <c r="A27" s="49" t="s">
        <v>839</v>
      </c>
      <c r="B27" s="72" t="s">
        <v>74</v>
      </c>
      <c r="C27" s="72" t="s">
        <v>21</v>
      </c>
      <c r="D27" s="185" t="s">
        <v>885</v>
      </c>
      <c r="E27" s="73">
        <v>1389200</v>
      </c>
      <c r="F27" s="107">
        <v>0.45</v>
      </c>
      <c r="G27" s="108">
        <v>0.2</v>
      </c>
      <c r="H27" s="44" t="s">
        <v>849</v>
      </c>
      <c r="I27" s="44" t="s">
        <v>850</v>
      </c>
      <c r="J27" s="44" t="s">
        <v>851</v>
      </c>
      <c r="K27" s="44" t="s">
        <v>852</v>
      </c>
      <c r="L27" s="45" t="s">
        <v>853</v>
      </c>
      <c r="M27" s="59"/>
    </row>
    <row r="28" spans="1:13" ht="29.15" x14ac:dyDescent="0.4">
      <c r="A28" s="94" t="s">
        <v>52</v>
      </c>
      <c r="B28" s="95" t="s">
        <v>14</v>
      </c>
      <c r="C28" s="54" t="s">
        <v>28</v>
      </c>
      <c r="D28" s="188" t="s">
        <v>884</v>
      </c>
      <c r="E28" s="96">
        <v>95000</v>
      </c>
      <c r="F28" s="97">
        <v>0.45</v>
      </c>
      <c r="G28" s="21">
        <v>0.2</v>
      </c>
      <c r="H28" s="8" t="s">
        <v>217</v>
      </c>
      <c r="I28" s="8" t="s">
        <v>218</v>
      </c>
      <c r="J28" s="9">
        <v>0</v>
      </c>
      <c r="K28" s="8" t="s">
        <v>22</v>
      </c>
      <c r="L28" s="20">
        <v>0</v>
      </c>
      <c r="M28" s="52"/>
    </row>
    <row r="29" spans="1:13" ht="29.15" x14ac:dyDescent="0.4">
      <c r="A29" s="94" t="s">
        <v>54</v>
      </c>
      <c r="B29" s="95" t="s">
        <v>14</v>
      </c>
      <c r="C29" s="54" t="s">
        <v>21</v>
      </c>
      <c r="D29" s="188" t="s">
        <v>884</v>
      </c>
      <c r="E29" s="96">
        <v>124200</v>
      </c>
      <c r="F29" s="97">
        <v>0.45</v>
      </c>
      <c r="G29" s="21">
        <v>0.2</v>
      </c>
      <c r="H29" s="8" t="s">
        <v>831</v>
      </c>
      <c r="I29" s="8" t="s">
        <v>219</v>
      </c>
      <c r="J29" s="9">
        <v>0</v>
      </c>
      <c r="K29" s="8" t="s">
        <v>22</v>
      </c>
      <c r="L29" s="20">
        <v>0</v>
      </c>
      <c r="M29" s="52"/>
    </row>
    <row r="30" spans="1:13" ht="43.75" x14ac:dyDescent="0.4">
      <c r="A30" s="94" t="s">
        <v>56</v>
      </c>
      <c r="B30" s="95" t="s">
        <v>14</v>
      </c>
      <c r="C30" s="54" t="s">
        <v>15</v>
      </c>
      <c r="D30" s="188" t="s">
        <v>887</v>
      </c>
      <c r="E30" s="98" t="s">
        <v>57</v>
      </c>
      <c r="F30" s="109">
        <v>0.45</v>
      </c>
      <c r="G30" s="21">
        <v>0.2</v>
      </c>
      <c r="H30" s="8" t="s">
        <v>220</v>
      </c>
      <c r="I30" s="8" t="s">
        <v>221</v>
      </c>
      <c r="J30" s="9">
        <v>0</v>
      </c>
      <c r="K30" s="8" t="s">
        <v>222</v>
      </c>
      <c r="L30" s="20">
        <v>0</v>
      </c>
      <c r="M30" s="52"/>
    </row>
    <row r="31" spans="1:13" ht="29.15" hidden="1" x14ac:dyDescent="0.4">
      <c r="A31" s="94" t="s">
        <v>59</v>
      </c>
      <c r="B31" s="95" t="s">
        <v>24</v>
      </c>
      <c r="C31" s="54" t="s">
        <v>21</v>
      </c>
      <c r="D31" s="188" t="s">
        <v>884</v>
      </c>
      <c r="E31" s="96">
        <v>140000</v>
      </c>
      <c r="F31" s="97">
        <v>0.45</v>
      </c>
      <c r="G31" s="8" t="s">
        <v>22</v>
      </c>
      <c r="H31" s="8" t="s">
        <v>223</v>
      </c>
      <c r="I31" s="8" t="s">
        <v>223</v>
      </c>
      <c r="J31" s="9">
        <v>0</v>
      </c>
      <c r="K31" s="8" t="s">
        <v>22</v>
      </c>
      <c r="L31" s="20">
        <v>0</v>
      </c>
      <c r="M31" s="52"/>
    </row>
    <row r="32" spans="1:13" ht="102" x14ac:dyDescent="0.4">
      <c r="A32" s="94" t="s">
        <v>61</v>
      </c>
      <c r="B32" s="95" t="s">
        <v>14</v>
      </c>
      <c r="C32" s="54" t="s">
        <v>28</v>
      </c>
      <c r="D32" s="188" t="s">
        <v>884</v>
      </c>
      <c r="E32" s="98">
        <v>103745</v>
      </c>
      <c r="F32" s="109">
        <v>0.45</v>
      </c>
      <c r="G32" s="21">
        <v>0.2</v>
      </c>
      <c r="H32" s="8" t="s">
        <v>224</v>
      </c>
      <c r="I32" s="8" t="s">
        <v>225</v>
      </c>
      <c r="J32" s="9">
        <v>0</v>
      </c>
      <c r="K32" s="8" t="s">
        <v>226</v>
      </c>
      <c r="L32" s="13" t="s">
        <v>227</v>
      </c>
      <c r="M32" s="52"/>
    </row>
    <row r="33" spans="1:13" ht="58.3" x14ac:dyDescent="0.4">
      <c r="A33" s="94" t="s">
        <v>62</v>
      </c>
      <c r="B33" s="95" t="s">
        <v>14</v>
      </c>
      <c r="C33" s="54" t="s">
        <v>18</v>
      </c>
      <c r="D33" s="188" t="s">
        <v>884</v>
      </c>
      <c r="E33" s="96">
        <v>184200</v>
      </c>
      <c r="F33" s="109">
        <v>0.45</v>
      </c>
      <c r="G33" s="21">
        <v>0.2</v>
      </c>
      <c r="H33" s="8" t="s">
        <v>228</v>
      </c>
      <c r="I33" s="8" t="s">
        <v>229</v>
      </c>
      <c r="J33" s="9">
        <v>0</v>
      </c>
      <c r="K33" s="8" t="s">
        <v>22</v>
      </c>
      <c r="L33" s="13" t="s">
        <v>230</v>
      </c>
      <c r="M33" s="52"/>
    </row>
    <row r="34" spans="1:13" ht="29.15" hidden="1" x14ac:dyDescent="0.4">
      <c r="A34" s="94" t="s">
        <v>64</v>
      </c>
      <c r="B34" s="95" t="s">
        <v>24</v>
      </c>
      <c r="C34" s="54" t="s">
        <v>18</v>
      </c>
      <c r="D34" s="188" t="s">
        <v>886</v>
      </c>
      <c r="E34" s="98">
        <v>282700</v>
      </c>
      <c r="F34" s="109">
        <v>0.45</v>
      </c>
      <c r="G34" s="21">
        <v>0.2</v>
      </c>
      <c r="H34" s="8" t="s">
        <v>231</v>
      </c>
      <c r="I34" s="8" t="s">
        <v>232</v>
      </c>
      <c r="J34" s="9">
        <v>0</v>
      </c>
      <c r="K34" s="8" t="s">
        <v>233</v>
      </c>
      <c r="L34" s="13" t="s">
        <v>234</v>
      </c>
      <c r="M34" s="52"/>
    </row>
    <row r="35" spans="1:13" ht="29.15" x14ac:dyDescent="0.4">
      <c r="A35" s="94" t="s">
        <v>66</v>
      </c>
      <c r="B35" s="95" t="s">
        <v>14</v>
      </c>
      <c r="C35" s="54" t="s">
        <v>15</v>
      </c>
      <c r="D35" s="188" t="s">
        <v>884</v>
      </c>
      <c r="E35" s="96">
        <v>152600</v>
      </c>
      <c r="F35" s="109">
        <v>0.45</v>
      </c>
      <c r="G35" s="21">
        <v>0.2</v>
      </c>
      <c r="H35" s="8" t="s">
        <v>235</v>
      </c>
      <c r="I35" s="8" t="s">
        <v>236</v>
      </c>
      <c r="J35" s="21">
        <v>0</v>
      </c>
      <c r="K35" s="8" t="s">
        <v>237</v>
      </c>
      <c r="L35" s="20">
        <v>0</v>
      </c>
      <c r="M35" s="52"/>
    </row>
    <row r="36" spans="1:13" ht="72.900000000000006" hidden="1" x14ac:dyDescent="0.4">
      <c r="A36" s="94" t="s">
        <v>68</v>
      </c>
      <c r="B36" s="95" t="s">
        <v>24</v>
      </c>
      <c r="C36" s="54" t="s">
        <v>30</v>
      </c>
      <c r="D36" s="188" t="s">
        <v>886</v>
      </c>
      <c r="E36" s="96">
        <v>290000</v>
      </c>
      <c r="F36" s="97">
        <v>0.45</v>
      </c>
      <c r="G36" s="21">
        <v>0.2</v>
      </c>
      <c r="H36" s="8" t="s">
        <v>238</v>
      </c>
      <c r="I36" s="8" t="s">
        <v>239</v>
      </c>
      <c r="J36" s="9">
        <v>0</v>
      </c>
      <c r="K36" s="8" t="s">
        <v>22</v>
      </c>
      <c r="L36" s="13" t="s">
        <v>240</v>
      </c>
      <c r="M36" s="52"/>
    </row>
    <row r="37" spans="1:13" ht="131.15" x14ac:dyDescent="0.4">
      <c r="A37" s="94" t="s">
        <v>761</v>
      </c>
      <c r="B37" s="95" t="s">
        <v>14</v>
      </c>
      <c r="C37" s="54" t="s">
        <v>46</v>
      </c>
      <c r="D37" s="188" t="s">
        <v>887</v>
      </c>
      <c r="E37" s="96">
        <v>86000</v>
      </c>
      <c r="F37" s="97">
        <v>0.45</v>
      </c>
      <c r="G37" s="9">
        <v>0.12</v>
      </c>
      <c r="H37" s="8" t="s">
        <v>762</v>
      </c>
      <c r="I37" s="8" t="s">
        <v>763</v>
      </c>
      <c r="J37" s="8" t="s">
        <v>22</v>
      </c>
      <c r="K37" s="8" t="s">
        <v>764</v>
      </c>
      <c r="L37" s="13" t="s">
        <v>22</v>
      </c>
      <c r="M37" s="52"/>
    </row>
    <row r="38" spans="1:13" ht="29.15" x14ac:dyDescent="0.4">
      <c r="A38" s="94" t="s">
        <v>781</v>
      </c>
      <c r="B38" s="95" t="s">
        <v>14</v>
      </c>
      <c r="C38" s="54" t="s">
        <v>21</v>
      </c>
      <c r="D38" s="188" t="s">
        <v>885</v>
      </c>
      <c r="E38" s="96">
        <v>179753</v>
      </c>
      <c r="F38" s="109">
        <v>0.45</v>
      </c>
      <c r="G38" s="9">
        <v>0.2</v>
      </c>
      <c r="H38" s="8" t="s">
        <v>241</v>
      </c>
      <c r="I38" s="8" t="s">
        <v>242</v>
      </c>
      <c r="J38" s="9">
        <v>0</v>
      </c>
      <c r="K38" s="8" t="s">
        <v>22</v>
      </c>
      <c r="L38" s="13" t="s">
        <v>243</v>
      </c>
      <c r="M38" s="52"/>
    </row>
    <row r="39" spans="1:13" ht="29.15" x14ac:dyDescent="0.4">
      <c r="A39" s="94" t="s">
        <v>71</v>
      </c>
      <c r="B39" s="95" t="s">
        <v>14</v>
      </c>
      <c r="C39" s="54" t="s">
        <v>34</v>
      </c>
      <c r="D39" s="188" t="s">
        <v>884</v>
      </c>
      <c r="E39" s="96">
        <v>163260</v>
      </c>
      <c r="F39" s="109">
        <v>0.45</v>
      </c>
      <c r="G39" s="21">
        <v>0.2</v>
      </c>
      <c r="H39" s="8" t="s">
        <v>22</v>
      </c>
      <c r="I39" s="8" t="s">
        <v>244</v>
      </c>
      <c r="J39" s="21">
        <v>0</v>
      </c>
      <c r="K39" s="8" t="s">
        <v>22</v>
      </c>
      <c r="L39" s="20">
        <v>0</v>
      </c>
      <c r="M39" s="52"/>
    </row>
    <row r="40" spans="1:13" ht="102" hidden="1" x14ac:dyDescent="0.4">
      <c r="A40" s="94" t="s">
        <v>73</v>
      </c>
      <c r="B40" s="95" t="s">
        <v>74</v>
      </c>
      <c r="C40" s="54" t="s">
        <v>34</v>
      </c>
      <c r="D40" s="188" t="s">
        <v>884</v>
      </c>
      <c r="E40" s="96">
        <v>521890</v>
      </c>
      <c r="F40" s="109">
        <v>0.45</v>
      </c>
      <c r="G40" s="8" t="s">
        <v>245</v>
      </c>
      <c r="H40" s="8" t="s">
        <v>245</v>
      </c>
      <c r="I40" s="8" t="s">
        <v>246</v>
      </c>
      <c r="J40" s="21">
        <v>0</v>
      </c>
      <c r="K40" s="8" t="s">
        <v>247</v>
      </c>
      <c r="L40" s="20">
        <v>0</v>
      </c>
      <c r="M40" s="52"/>
    </row>
    <row r="41" spans="1:13" ht="29.15" hidden="1" x14ac:dyDescent="0.4">
      <c r="A41" s="94" t="s">
        <v>76</v>
      </c>
      <c r="B41" s="95" t="s">
        <v>24</v>
      </c>
      <c r="C41" s="54" t="s">
        <v>21</v>
      </c>
      <c r="D41" s="188" t="s">
        <v>884</v>
      </c>
      <c r="E41" s="96">
        <v>208400</v>
      </c>
      <c r="F41" s="109">
        <v>0.45</v>
      </c>
      <c r="G41" s="9">
        <v>0.2</v>
      </c>
      <c r="H41" s="8" t="s">
        <v>22</v>
      </c>
      <c r="I41" s="8" t="s">
        <v>248</v>
      </c>
      <c r="J41" s="9">
        <v>0</v>
      </c>
      <c r="K41" s="8" t="s">
        <v>22</v>
      </c>
      <c r="L41" s="20">
        <v>0</v>
      </c>
      <c r="M41" s="52"/>
    </row>
    <row r="42" spans="1:13" ht="29.15" hidden="1" x14ac:dyDescent="0.4">
      <c r="A42" s="94" t="s">
        <v>78</v>
      </c>
      <c r="B42" s="95" t="s">
        <v>24</v>
      </c>
      <c r="C42" s="54" t="s">
        <v>25</v>
      </c>
      <c r="D42" s="188" t="s">
        <v>886</v>
      </c>
      <c r="E42" s="96">
        <v>162670</v>
      </c>
      <c r="F42" s="109">
        <v>0.45</v>
      </c>
      <c r="G42" s="9">
        <v>0.37</v>
      </c>
      <c r="H42" s="8" t="s">
        <v>249</v>
      </c>
      <c r="I42" s="8" t="s">
        <v>250</v>
      </c>
      <c r="J42" s="21">
        <v>0</v>
      </c>
      <c r="K42" s="8" t="s">
        <v>251</v>
      </c>
      <c r="L42" s="13" t="s">
        <v>252</v>
      </c>
      <c r="M42" s="52"/>
    </row>
    <row r="43" spans="1:13" ht="102" x14ac:dyDescent="0.4">
      <c r="A43" s="94" t="s">
        <v>80</v>
      </c>
      <c r="B43" s="95" t="s">
        <v>14</v>
      </c>
      <c r="C43" s="54" t="s">
        <v>46</v>
      </c>
      <c r="D43" s="188" t="s">
        <v>884</v>
      </c>
      <c r="E43" s="96">
        <v>150000</v>
      </c>
      <c r="F43" s="109">
        <v>0.45</v>
      </c>
      <c r="G43" s="21">
        <v>0.2</v>
      </c>
      <c r="H43" s="8" t="s">
        <v>253</v>
      </c>
      <c r="I43" s="8" t="s">
        <v>254</v>
      </c>
      <c r="J43" s="9">
        <v>0</v>
      </c>
      <c r="K43" s="8" t="s">
        <v>22</v>
      </c>
      <c r="L43" s="13" t="s">
        <v>255</v>
      </c>
      <c r="M43" s="52"/>
    </row>
    <row r="44" spans="1:13" ht="29.15" x14ac:dyDescent="0.4">
      <c r="A44" s="94" t="s">
        <v>81</v>
      </c>
      <c r="B44" s="95" t="s">
        <v>14</v>
      </c>
      <c r="C44" s="54" t="s">
        <v>28</v>
      </c>
      <c r="D44" s="188" t="s">
        <v>884</v>
      </c>
      <c r="E44" s="96">
        <v>93100</v>
      </c>
      <c r="F44" s="97">
        <v>0.45</v>
      </c>
      <c r="G44" s="21">
        <v>0.2</v>
      </c>
      <c r="H44" s="8" t="s">
        <v>256</v>
      </c>
      <c r="I44" s="8" t="s">
        <v>257</v>
      </c>
      <c r="J44" s="21">
        <v>0</v>
      </c>
      <c r="K44" s="8" t="s">
        <v>22</v>
      </c>
      <c r="L44" s="20">
        <v>0</v>
      </c>
      <c r="M44" s="52"/>
    </row>
    <row r="45" spans="1:13" ht="160.30000000000001" hidden="1" x14ac:dyDescent="0.4">
      <c r="A45" s="94" t="s">
        <v>83</v>
      </c>
      <c r="B45" s="95" t="s">
        <v>24</v>
      </c>
      <c r="C45" s="54" t="s">
        <v>25</v>
      </c>
      <c r="D45" s="188" t="s">
        <v>887</v>
      </c>
      <c r="E45" s="96">
        <v>153500</v>
      </c>
      <c r="F45" s="97">
        <v>0.45</v>
      </c>
      <c r="G45" s="21">
        <v>0.2</v>
      </c>
      <c r="H45" s="8" t="s">
        <v>258</v>
      </c>
      <c r="I45" s="8" t="s">
        <v>259</v>
      </c>
      <c r="J45" s="9">
        <v>0</v>
      </c>
      <c r="K45" s="8" t="s">
        <v>22</v>
      </c>
      <c r="L45" s="13" t="s">
        <v>260</v>
      </c>
      <c r="M45" s="52"/>
    </row>
    <row r="46" spans="1:13" s="17" customFormat="1" ht="29.15" x14ac:dyDescent="0.4">
      <c r="A46" s="53" t="s">
        <v>782</v>
      </c>
      <c r="B46" s="75" t="s">
        <v>14</v>
      </c>
      <c r="C46" s="75" t="s">
        <v>46</v>
      </c>
      <c r="D46" s="188" t="s">
        <v>884</v>
      </c>
      <c r="E46" s="55">
        <v>80510</v>
      </c>
      <c r="F46" s="101">
        <v>0.45</v>
      </c>
      <c r="G46" s="102">
        <v>0</v>
      </c>
      <c r="H46" s="27" t="s">
        <v>784</v>
      </c>
      <c r="I46" s="27" t="s">
        <v>785</v>
      </c>
      <c r="J46" s="27" t="s">
        <v>31</v>
      </c>
      <c r="K46" s="27" t="s">
        <v>31</v>
      </c>
      <c r="L46" s="28" t="s">
        <v>786</v>
      </c>
      <c r="M46" s="59"/>
    </row>
    <row r="47" spans="1:13" s="17" customFormat="1" ht="43.75" x14ac:dyDescent="0.4">
      <c r="A47" s="94" t="s">
        <v>84</v>
      </c>
      <c r="B47" s="95" t="s">
        <v>14</v>
      </c>
      <c r="C47" s="54" t="s">
        <v>21</v>
      </c>
      <c r="D47" s="188" t="s">
        <v>886</v>
      </c>
      <c r="E47" s="96">
        <v>101100</v>
      </c>
      <c r="F47" s="101">
        <v>0.45</v>
      </c>
      <c r="G47" s="106">
        <v>0.2</v>
      </c>
      <c r="H47" s="27" t="s">
        <v>261</v>
      </c>
      <c r="I47" s="27" t="s">
        <v>262</v>
      </c>
      <c r="J47" s="102">
        <v>0</v>
      </c>
      <c r="K47" s="27" t="s">
        <v>22</v>
      </c>
      <c r="L47" s="28" t="s">
        <v>263</v>
      </c>
      <c r="M47" s="59"/>
    </row>
    <row r="48" spans="1:13" s="17" customFormat="1" x14ac:dyDescent="0.4">
      <c r="A48" s="54" t="s">
        <v>805</v>
      </c>
      <c r="B48" s="76" t="s">
        <v>14</v>
      </c>
      <c r="C48" s="54" t="s">
        <v>18</v>
      </c>
      <c r="D48" s="188" t="s">
        <v>885</v>
      </c>
      <c r="E48" s="58">
        <v>121106</v>
      </c>
      <c r="F48" s="101">
        <v>0.45</v>
      </c>
      <c r="G48" s="106">
        <v>0.2</v>
      </c>
      <c r="H48" s="35" t="s">
        <v>794</v>
      </c>
      <c r="I48" s="36" t="s">
        <v>795</v>
      </c>
      <c r="J48" s="35" t="s">
        <v>22</v>
      </c>
      <c r="K48" s="35" t="s">
        <v>796</v>
      </c>
      <c r="L48" s="83" t="s">
        <v>22</v>
      </c>
      <c r="M48" s="59"/>
    </row>
    <row r="49" spans="1:27" ht="29.15" hidden="1" x14ac:dyDescent="0.4">
      <c r="A49" s="94" t="s">
        <v>86</v>
      </c>
      <c r="B49" s="95" t="s">
        <v>24</v>
      </c>
      <c r="C49" s="54" t="s">
        <v>25</v>
      </c>
      <c r="D49" s="188" t="s">
        <v>884</v>
      </c>
      <c r="E49" s="96">
        <v>158500</v>
      </c>
      <c r="F49" s="97">
        <v>0.45</v>
      </c>
      <c r="G49" s="21">
        <v>0.2</v>
      </c>
      <c r="H49" s="8" t="s">
        <v>807</v>
      </c>
      <c r="I49" s="9">
        <v>1184</v>
      </c>
      <c r="J49" s="9">
        <v>0</v>
      </c>
      <c r="K49" s="8" t="s">
        <v>22</v>
      </c>
      <c r="L49" s="13" t="s">
        <v>264</v>
      </c>
      <c r="M49" s="52"/>
    </row>
    <row r="50" spans="1:27" ht="102" x14ac:dyDescent="0.4">
      <c r="A50" s="94" t="s">
        <v>88</v>
      </c>
      <c r="B50" s="95" t="s">
        <v>14</v>
      </c>
      <c r="C50" s="54" t="s">
        <v>34</v>
      </c>
      <c r="D50" s="188" t="s">
        <v>887</v>
      </c>
      <c r="E50" s="96">
        <v>152000</v>
      </c>
      <c r="F50" s="97">
        <v>0.45</v>
      </c>
      <c r="G50" s="21">
        <v>0.2</v>
      </c>
      <c r="H50" s="8" t="s">
        <v>265</v>
      </c>
      <c r="I50" s="8" t="s">
        <v>266</v>
      </c>
      <c r="J50" s="21">
        <v>0</v>
      </c>
      <c r="K50" s="8" t="s">
        <v>22</v>
      </c>
      <c r="L50" s="13" t="s">
        <v>267</v>
      </c>
      <c r="M50" s="52"/>
    </row>
    <row r="51" spans="1:27" hidden="1" x14ac:dyDescent="0.4">
      <c r="A51" s="94" t="s">
        <v>89</v>
      </c>
      <c r="B51" s="95" t="s">
        <v>24</v>
      </c>
      <c r="C51" s="54" t="s">
        <v>21</v>
      </c>
      <c r="D51" s="188" t="s">
        <v>886</v>
      </c>
      <c r="E51" s="96">
        <v>264957</v>
      </c>
      <c r="F51" s="97">
        <v>0.45</v>
      </c>
      <c r="G51" s="9">
        <v>0.2</v>
      </c>
      <c r="H51" s="8" t="s">
        <v>268</v>
      </c>
      <c r="I51" s="8" t="s">
        <v>269</v>
      </c>
      <c r="J51" s="21">
        <v>0</v>
      </c>
      <c r="K51" s="8" t="s">
        <v>22</v>
      </c>
      <c r="L51" s="13" t="s">
        <v>270</v>
      </c>
      <c r="M51" s="52"/>
    </row>
    <row r="52" spans="1:27" x14ac:dyDescent="0.4">
      <c r="A52" s="94" t="s">
        <v>91</v>
      </c>
      <c r="B52" s="95" t="s">
        <v>14</v>
      </c>
      <c r="C52" s="54" t="s">
        <v>46</v>
      </c>
      <c r="D52" s="188" t="s">
        <v>886</v>
      </c>
      <c r="E52" s="96">
        <v>103550</v>
      </c>
      <c r="F52" s="101">
        <v>0.46899999999999997</v>
      </c>
      <c r="G52" s="9">
        <v>0.2</v>
      </c>
      <c r="H52" s="8" t="s">
        <v>271</v>
      </c>
      <c r="I52" s="8" t="s">
        <v>271</v>
      </c>
      <c r="J52" s="9">
        <v>100</v>
      </c>
      <c r="K52" s="8" t="s">
        <v>22</v>
      </c>
      <c r="L52" s="13" t="s">
        <v>22</v>
      </c>
      <c r="M52" s="52"/>
    </row>
    <row r="53" spans="1:27" s="17" customFormat="1" hidden="1" x14ac:dyDescent="0.4">
      <c r="A53" s="94" t="s">
        <v>703</v>
      </c>
      <c r="B53" s="54" t="s">
        <v>74</v>
      </c>
      <c r="C53" s="54" t="s">
        <v>46</v>
      </c>
      <c r="D53" s="188" t="s">
        <v>885</v>
      </c>
      <c r="E53" s="55">
        <v>1200000</v>
      </c>
      <c r="F53" s="110">
        <v>0.45</v>
      </c>
      <c r="G53" s="102">
        <v>0.2</v>
      </c>
      <c r="H53" s="59" t="s">
        <v>716</v>
      </c>
      <c r="I53" s="139" t="s">
        <v>717</v>
      </c>
      <c r="J53" s="59" t="s">
        <v>718</v>
      </c>
      <c r="K53" s="59" t="s">
        <v>22</v>
      </c>
      <c r="L53" s="91" t="s">
        <v>139</v>
      </c>
      <c r="M53" s="59"/>
    </row>
    <row r="54" spans="1:27" ht="29.15" x14ac:dyDescent="0.4">
      <c r="A54" s="94" t="s">
        <v>93</v>
      </c>
      <c r="B54" s="95" t="s">
        <v>14</v>
      </c>
      <c r="C54" s="54" t="s">
        <v>18</v>
      </c>
      <c r="D54" s="188" t="s">
        <v>884</v>
      </c>
      <c r="E54" s="96">
        <v>155893</v>
      </c>
      <c r="F54" s="97">
        <v>0.45</v>
      </c>
      <c r="G54" s="9">
        <v>0.45</v>
      </c>
      <c r="H54" s="8" t="s">
        <v>22</v>
      </c>
      <c r="I54" s="8" t="s">
        <v>272</v>
      </c>
      <c r="J54" s="9">
        <v>0</v>
      </c>
      <c r="K54" s="8" t="s">
        <v>22</v>
      </c>
      <c r="L54" s="13" t="s">
        <v>273</v>
      </c>
      <c r="M54" s="52"/>
    </row>
    <row r="55" spans="1:27" ht="145.75" x14ac:dyDescent="0.4">
      <c r="A55" s="94" t="s">
        <v>94</v>
      </c>
      <c r="B55" s="95" t="s">
        <v>14</v>
      </c>
      <c r="C55" s="54" t="s">
        <v>46</v>
      </c>
      <c r="D55" s="188" t="s">
        <v>884</v>
      </c>
      <c r="E55" s="96">
        <v>87900</v>
      </c>
      <c r="F55" s="97">
        <v>0.45</v>
      </c>
      <c r="G55" s="21">
        <v>0.2</v>
      </c>
      <c r="H55" s="8" t="s">
        <v>274</v>
      </c>
      <c r="I55" s="8" t="s">
        <v>275</v>
      </c>
      <c r="J55" s="21">
        <v>0</v>
      </c>
      <c r="K55" s="8" t="s">
        <v>22</v>
      </c>
      <c r="L55" s="20">
        <v>0</v>
      </c>
      <c r="M55" s="52"/>
    </row>
    <row r="56" spans="1:27" ht="29.15" x14ac:dyDescent="0.4">
      <c r="A56" s="94" t="s">
        <v>95</v>
      </c>
      <c r="B56" s="95" t="s">
        <v>14</v>
      </c>
      <c r="C56" s="54" t="s">
        <v>21</v>
      </c>
      <c r="D56" s="188" t="s">
        <v>885</v>
      </c>
      <c r="E56" s="96">
        <v>136999</v>
      </c>
      <c r="F56" s="97">
        <v>0.45</v>
      </c>
      <c r="G56" s="21">
        <v>0.2</v>
      </c>
      <c r="H56" s="8" t="s">
        <v>276</v>
      </c>
      <c r="I56" s="8" t="s">
        <v>277</v>
      </c>
      <c r="J56" s="9">
        <v>0</v>
      </c>
      <c r="K56" s="8" t="s">
        <v>22</v>
      </c>
      <c r="L56" s="20">
        <v>0</v>
      </c>
      <c r="M56" s="52"/>
    </row>
    <row r="57" spans="1:27" s="17" customFormat="1" ht="29.15" x14ac:dyDescent="0.4">
      <c r="A57" s="94" t="s">
        <v>707</v>
      </c>
      <c r="B57" s="95" t="s">
        <v>14</v>
      </c>
      <c r="C57" s="54" t="s">
        <v>18</v>
      </c>
      <c r="D57" s="188" t="s">
        <v>886</v>
      </c>
      <c r="E57" s="55">
        <v>140700</v>
      </c>
      <c r="F57" s="111">
        <v>0.21690000000000001</v>
      </c>
      <c r="G57" s="112">
        <v>0.20399999999999999</v>
      </c>
      <c r="H57" s="64" t="s">
        <v>723</v>
      </c>
      <c r="I57" s="27" t="s">
        <v>724</v>
      </c>
      <c r="J57" s="64" t="s">
        <v>85</v>
      </c>
      <c r="K57" s="64" t="s">
        <v>85</v>
      </c>
      <c r="L57" s="91" t="s">
        <v>139</v>
      </c>
      <c r="M57" s="59"/>
    </row>
    <row r="58" spans="1:27" ht="29.15" x14ac:dyDescent="0.4">
      <c r="A58" s="94" t="s">
        <v>97</v>
      </c>
      <c r="B58" s="95" t="s">
        <v>14</v>
      </c>
      <c r="C58" s="54" t="s">
        <v>18</v>
      </c>
      <c r="D58" s="188" t="s">
        <v>884</v>
      </c>
      <c r="E58" s="96">
        <v>130500</v>
      </c>
      <c r="F58" s="97">
        <v>0.45</v>
      </c>
      <c r="G58" s="9">
        <v>0</v>
      </c>
      <c r="H58" s="9">
        <v>0</v>
      </c>
      <c r="I58" s="8" t="s">
        <v>278</v>
      </c>
      <c r="J58" s="9">
        <v>0</v>
      </c>
      <c r="K58" s="8" t="s">
        <v>22</v>
      </c>
      <c r="L58" s="20">
        <v>0</v>
      </c>
      <c r="M58" s="52"/>
    </row>
    <row r="59" spans="1:27" ht="29.15" x14ac:dyDescent="0.4">
      <c r="A59" s="94" t="s">
        <v>99</v>
      </c>
      <c r="B59" s="95" t="s">
        <v>14</v>
      </c>
      <c r="C59" s="54" t="s">
        <v>18</v>
      </c>
      <c r="D59" s="188" t="s">
        <v>887</v>
      </c>
      <c r="E59" s="96">
        <v>115311</v>
      </c>
      <c r="F59" s="97">
        <v>0.45</v>
      </c>
      <c r="G59" s="21">
        <v>0.2</v>
      </c>
      <c r="H59" s="8" t="s">
        <v>279</v>
      </c>
      <c r="I59" s="8" t="s">
        <v>280</v>
      </c>
      <c r="J59" s="9">
        <v>0</v>
      </c>
      <c r="K59" s="8" t="s">
        <v>22</v>
      </c>
      <c r="L59" s="20">
        <v>0</v>
      </c>
      <c r="M59" s="52"/>
    </row>
    <row r="60" spans="1:27" ht="102" x14ac:dyDescent="0.4">
      <c r="A60" s="94" t="s">
        <v>101</v>
      </c>
      <c r="B60" s="95" t="s">
        <v>14</v>
      </c>
      <c r="C60" s="54" t="s">
        <v>34</v>
      </c>
      <c r="D60" s="188" t="s">
        <v>887</v>
      </c>
      <c r="E60" s="96">
        <v>142000</v>
      </c>
      <c r="F60" s="97">
        <v>0.45</v>
      </c>
      <c r="G60" s="21">
        <v>0.2</v>
      </c>
      <c r="H60" s="8" t="s">
        <v>281</v>
      </c>
      <c r="I60" s="8" t="s">
        <v>282</v>
      </c>
      <c r="J60" s="21">
        <v>0</v>
      </c>
      <c r="K60" s="8" t="s">
        <v>22</v>
      </c>
      <c r="L60" s="13" t="s">
        <v>283</v>
      </c>
      <c r="M60" s="52"/>
    </row>
    <row r="61" spans="1:27" ht="29.15" x14ac:dyDescent="0.4">
      <c r="A61" s="81" t="s">
        <v>841</v>
      </c>
      <c r="B61" s="44" t="s">
        <v>14</v>
      </c>
      <c r="C61" s="44" t="s">
        <v>46</v>
      </c>
      <c r="D61" s="185" t="s">
        <v>884</v>
      </c>
      <c r="E61" s="73">
        <v>130000</v>
      </c>
      <c r="F61" s="107">
        <v>0.45</v>
      </c>
      <c r="G61" s="108">
        <v>0.22</v>
      </c>
      <c r="H61" s="44" t="s">
        <v>854</v>
      </c>
      <c r="I61" s="44" t="s">
        <v>855</v>
      </c>
      <c r="J61" s="44" t="s">
        <v>98</v>
      </c>
      <c r="K61" s="44" t="s">
        <v>98</v>
      </c>
      <c r="L61" s="45" t="s">
        <v>85</v>
      </c>
      <c r="M61" s="52"/>
    </row>
    <row r="62" spans="1:27" ht="72.900000000000006" hidden="1" x14ac:dyDescent="0.4">
      <c r="A62" s="94" t="s">
        <v>102</v>
      </c>
      <c r="B62" s="95" t="s">
        <v>74</v>
      </c>
      <c r="C62" s="54" t="s">
        <v>15</v>
      </c>
      <c r="D62" s="188" t="s">
        <v>885</v>
      </c>
      <c r="E62" s="96">
        <v>885100</v>
      </c>
      <c r="F62" s="97">
        <v>0.45</v>
      </c>
      <c r="G62" s="9">
        <v>0.2</v>
      </c>
      <c r="H62" s="8" t="s">
        <v>284</v>
      </c>
      <c r="I62" s="113">
        <v>9088</v>
      </c>
      <c r="J62" s="9">
        <v>0</v>
      </c>
      <c r="K62" s="8" t="s">
        <v>285</v>
      </c>
      <c r="L62" s="13" t="s">
        <v>286</v>
      </c>
      <c r="M62" s="52"/>
    </row>
    <row r="63" spans="1:27" s="17" customFormat="1" ht="29.15" x14ac:dyDescent="0.4">
      <c r="A63" s="57" t="s">
        <v>819</v>
      </c>
      <c r="B63" s="60" t="s">
        <v>14</v>
      </c>
      <c r="C63" s="60" t="s">
        <v>21</v>
      </c>
      <c r="D63" s="188" t="s">
        <v>887</v>
      </c>
      <c r="E63" s="96">
        <v>127500</v>
      </c>
      <c r="F63" s="102">
        <v>0.45</v>
      </c>
      <c r="G63" s="102">
        <v>0.2</v>
      </c>
      <c r="H63" s="35" t="s">
        <v>811</v>
      </c>
      <c r="I63" s="36" t="s">
        <v>812</v>
      </c>
      <c r="J63" s="35" t="s">
        <v>22</v>
      </c>
      <c r="K63" s="35" t="s">
        <v>22</v>
      </c>
      <c r="L63" s="83" t="s">
        <v>813</v>
      </c>
      <c r="M63" s="103"/>
      <c r="N63" s="31"/>
      <c r="O63" s="31"/>
      <c r="P63" s="30"/>
      <c r="Q63" s="30"/>
      <c r="R63" s="30"/>
      <c r="S63" s="30"/>
      <c r="T63" s="30"/>
      <c r="U63" s="30"/>
      <c r="V63" s="30"/>
      <c r="W63" s="30"/>
      <c r="X63" s="30"/>
      <c r="Y63" s="30"/>
      <c r="Z63" s="30"/>
      <c r="AA63" s="30"/>
    </row>
    <row r="64" spans="1:27" ht="160.30000000000001" x14ac:dyDescent="0.4">
      <c r="A64" s="114" t="s">
        <v>104</v>
      </c>
      <c r="B64" s="115" t="s">
        <v>14</v>
      </c>
      <c r="C64" s="60" t="s">
        <v>46</v>
      </c>
      <c r="D64" s="188" t="s">
        <v>887</v>
      </c>
      <c r="E64" s="116">
        <v>103900</v>
      </c>
      <c r="F64" s="117">
        <v>0.45</v>
      </c>
      <c r="G64" s="118">
        <v>0.2</v>
      </c>
      <c r="H64" s="16" t="s">
        <v>287</v>
      </c>
      <c r="I64" s="16" t="s">
        <v>288</v>
      </c>
      <c r="J64" s="119">
        <v>0</v>
      </c>
      <c r="K64" s="16" t="s">
        <v>289</v>
      </c>
      <c r="L64" s="22">
        <v>0</v>
      </c>
    </row>
    <row r="65" spans="1:275" s="1" customFormat="1" ht="131.15" hidden="1" x14ac:dyDescent="0.4">
      <c r="A65" s="95" t="s">
        <v>709</v>
      </c>
      <c r="B65" s="95" t="s">
        <v>24</v>
      </c>
      <c r="C65" s="54" t="s">
        <v>25</v>
      </c>
      <c r="D65" s="188" t="s">
        <v>884</v>
      </c>
      <c r="E65" s="96">
        <v>174000</v>
      </c>
      <c r="F65" s="120">
        <v>0.45</v>
      </c>
      <c r="G65" s="9">
        <v>0.35</v>
      </c>
      <c r="H65" s="8" t="s">
        <v>752</v>
      </c>
      <c r="I65" s="8" t="s">
        <v>753</v>
      </c>
      <c r="J65" s="8" t="s">
        <v>754</v>
      </c>
      <c r="K65" s="21">
        <v>0</v>
      </c>
      <c r="L65" s="23">
        <v>0</v>
      </c>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row>
    <row r="66" spans="1:275" x14ac:dyDescent="0.4">
      <c r="A66" s="52"/>
      <c r="B66" s="52"/>
      <c r="C66" s="52"/>
      <c r="D66" s="52"/>
      <c r="E66" s="52"/>
      <c r="F66" s="52"/>
      <c r="G66" s="52"/>
      <c r="H66" s="52"/>
      <c r="I66" s="14"/>
      <c r="J66" s="52"/>
      <c r="K66" s="52"/>
      <c r="L66" s="52"/>
    </row>
    <row r="67" spans="1:275" x14ac:dyDescent="0.4">
      <c r="H67" s="14"/>
    </row>
  </sheetData>
  <autoFilter ref="A4:JO65" xr:uid="{B9EFFB5C-2439-5A4D-A67A-83904406527A}">
    <filterColumn colId="1">
      <filters>
        <filter val="District"/>
      </filters>
    </filterColumn>
  </autoFilter>
  <mergeCells count="12">
    <mergeCell ref="K3:K4"/>
    <mergeCell ref="L3:L4"/>
    <mergeCell ref="F3:F4"/>
    <mergeCell ref="G3:G4"/>
    <mergeCell ref="H3:H4"/>
    <mergeCell ref="I3:I4"/>
    <mergeCell ref="J3:J4"/>
    <mergeCell ref="D3:D4"/>
    <mergeCell ref="A3:A4"/>
    <mergeCell ref="B3:B4"/>
    <mergeCell ref="C3:C4"/>
    <mergeCell ref="E3:E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DD49942-96F2-476B-87D7-171918523DA2}">
          <x14:formula1>
            <xm:f>Sheet1!$A$2:$A$8</xm:f>
          </x14:formula1>
          <xm:sqref>D5:D65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BEEB8-970B-F848-8BF6-49D60BBA40ED}">
  <sheetPr filterMode="1"/>
  <dimension ref="A1:EW66"/>
  <sheetViews>
    <sheetView zoomScale="70" zoomScaleNormal="70" workbookViewId="0">
      <selection activeCell="J4" sqref="A4:XFD4"/>
    </sheetView>
  </sheetViews>
  <sheetFormatPr defaultColWidth="11.4609375" defaultRowHeight="14.6" x14ac:dyDescent="0.4"/>
  <cols>
    <col min="1" max="1" width="39" bestFit="1" customWidth="1"/>
    <col min="2" max="2" width="17.3046875" customWidth="1"/>
    <col min="3" max="4" width="13.4609375" customWidth="1"/>
    <col min="5" max="5" width="12" customWidth="1"/>
    <col min="6" max="6" width="73.07421875" style="25" customWidth="1"/>
    <col min="7" max="7" width="17.69140625" bestFit="1" customWidth="1"/>
    <col min="8" max="8" width="12.07421875" bestFit="1" customWidth="1"/>
    <col min="9" max="9" width="28" customWidth="1"/>
    <col min="10" max="10" width="38" customWidth="1"/>
    <col min="11" max="11" width="28.4609375" customWidth="1"/>
    <col min="12" max="12" width="47.4609375" customWidth="1"/>
    <col min="13" max="13" width="33.69140625" customWidth="1"/>
    <col min="14" max="14" width="28.69140625" customWidth="1"/>
    <col min="15" max="15" width="62.07421875" customWidth="1"/>
    <col min="16" max="16" width="62.765625" bestFit="1" customWidth="1"/>
    <col min="17" max="17" width="24.4609375" customWidth="1"/>
    <col min="18" max="18" width="29.84375" customWidth="1"/>
    <col min="19" max="19" width="53.69140625" customWidth="1"/>
    <col min="20" max="20" width="75.84375" style="25" customWidth="1"/>
  </cols>
  <sheetData>
    <row r="1" spans="1:21" ht="89.15" customHeight="1" x14ac:dyDescent="0.4">
      <c r="B1" s="4" t="s">
        <v>0</v>
      </c>
      <c r="C1" s="24" t="s">
        <v>779</v>
      </c>
      <c r="D1" s="24"/>
      <c r="E1" s="190" t="s">
        <v>891</v>
      </c>
      <c r="F1"/>
    </row>
    <row r="2" spans="1:21" ht="15" thickBot="1" x14ac:dyDescent="0.45"/>
    <row r="3" spans="1:21" s="11" customFormat="1" ht="45" x14ac:dyDescent="0.4">
      <c r="A3" s="244" t="s">
        <v>4</v>
      </c>
      <c r="B3" s="246" t="s">
        <v>5</v>
      </c>
      <c r="C3" s="246" t="s">
        <v>6</v>
      </c>
      <c r="D3" s="223" t="s">
        <v>883</v>
      </c>
      <c r="E3" s="248" t="s">
        <v>7</v>
      </c>
      <c r="F3" s="242" t="s">
        <v>290</v>
      </c>
      <c r="G3" s="240" t="s">
        <v>291</v>
      </c>
      <c r="H3" s="240" t="s">
        <v>292</v>
      </c>
      <c r="I3" s="240" t="s">
        <v>293</v>
      </c>
      <c r="J3" s="12"/>
      <c r="K3" s="12" t="s">
        <v>294</v>
      </c>
      <c r="L3" s="240" t="s">
        <v>295</v>
      </c>
      <c r="M3" s="240" t="s">
        <v>296</v>
      </c>
      <c r="N3" s="240" t="s">
        <v>297</v>
      </c>
      <c r="O3" s="240" t="s">
        <v>298</v>
      </c>
      <c r="P3" s="240" t="s">
        <v>299</v>
      </c>
      <c r="Q3" s="12"/>
      <c r="R3" s="240" t="s">
        <v>300</v>
      </c>
      <c r="S3" s="240" t="s">
        <v>301</v>
      </c>
      <c r="T3" s="250" t="s">
        <v>302</v>
      </c>
    </row>
    <row r="4" spans="1:21" s="11" customFormat="1" ht="45.45" thickBot="1" x14ac:dyDescent="0.45">
      <c r="A4" s="245"/>
      <c r="B4" s="247"/>
      <c r="C4" s="247"/>
      <c r="D4" s="224"/>
      <c r="E4" s="249"/>
      <c r="F4" s="243"/>
      <c r="G4" s="241"/>
      <c r="H4" s="241"/>
      <c r="I4" s="241"/>
      <c r="J4" s="10" t="s">
        <v>303</v>
      </c>
      <c r="K4" s="10" t="s">
        <v>139</v>
      </c>
      <c r="L4" s="241"/>
      <c r="M4" s="241"/>
      <c r="N4" s="241"/>
      <c r="O4" s="241"/>
      <c r="P4" s="241"/>
      <c r="Q4" s="10" t="s">
        <v>304</v>
      </c>
      <c r="R4" s="241"/>
      <c r="S4" s="241"/>
      <c r="T4" s="251"/>
    </row>
    <row r="5" spans="1:21" ht="29.15" x14ac:dyDescent="0.4">
      <c r="A5" s="49" t="s">
        <v>836</v>
      </c>
      <c r="B5" s="50" t="s">
        <v>14</v>
      </c>
      <c r="C5" s="50" t="s">
        <v>15</v>
      </c>
      <c r="D5" s="50" t="s">
        <v>886</v>
      </c>
      <c r="E5" s="51">
        <v>65000</v>
      </c>
      <c r="F5" s="40" t="s">
        <v>890</v>
      </c>
      <c r="G5" s="41" t="s">
        <v>580</v>
      </c>
      <c r="H5" s="41" t="s">
        <v>856</v>
      </c>
      <c r="I5" s="41" t="s">
        <v>308</v>
      </c>
      <c r="J5" s="41"/>
      <c r="K5" s="41" t="s">
        <v>139</v>
      </c>
      <c r="L5" s="41" t="s">
        <v>857</v>
      </c>
      <c r="M5" s="41" t="s">
        <v>858</v>
      </c>
      <c r="N5" s="41" t="s">
        <v>859</v>
      </c>
      <c r="O5" s="41" t="s">
        <v>860</v>
      </c>
      <c r="P5" s="41" t="s">
        <v>304</v>
      </c>
      <c r="Q5" s="41" t="s">
        <v>22</v>
      </c>
      <c r="R5" s="41" t="s">
        <v>22</v>
      </c>
      <c r="S5" s="41" t="s">
        <v>22</v>
      </c>
      <c r="T5" s="42" t="s">
        <v>861</v>
      </c>
      <c r="U5" s="52"/>
    </row>
    <row r="6" spans="1:21" ht="87.45" x14ac:dyDescent="0.4">
      <c r="A6" s="53" t="s">
        <v>13</v>
      </c>
      <c r="B6" s="54" t="s">
        <v>14</v>
      </c>
      <c r="C6" s="54" t="s">
        <v>15</v>
      </c>
      <c r="D6" s="95" t="s">
        <v>884</v>
      </c>
      <c r="E6" s="55">
        <v>159827</v>
      </c>
      <c r="F6" s="46" t="s">
        <v>305</v>
      </c>
      <c r="G6" s="8" t="s">
        <v>306</v>
      </c>
      <c r="H6" s="8" t="s">
        <v>307</v>
      </c>
      <c r="I6" s="8" t="s">
        <v>308</v>
      </c>
      <c r="J6" s="8"/>
      <c r="K6" s="8" t="s">
        <v>139</v>
      </c>
      <c r="L6" s="8" t="s">
        <v>309</v>
      </c>
      <c r="M6" s="8" t="s">
        <v>310</v>
      </c>
      <c r="N6" s="8" t="s">
        <v>311</v>
      </c>
      <c r="O6" s="8" t="s">
        <v>312</v>
      </c>
      <c r="P6" s="8"/>
      <c r="Q6" s="8" t="s">
        <v>313</v>
      </c>
      <c r="R6" s="8" t="s">
        <v>22</v>
      </c>
      <c r="S6" s="8" t="s">
        <v>314</v>
      </c>
      <c r="T6" s="13" t="s">
        <v>22</v>
      </c>
      <c r="U6" s="52"/>
    </row>
    <row r="7" spans="1:21" ht="43.75" x14ac:dyDescent="0.4">
      <c r="A7" s="53" t="s">
        <v>17</v>
      </c>
      <c r="B7" s="54" t="s">
        <v>14</v>
      </c>
      <c r="C7" s="54" t="s">
        <v>18</v>
      </c>
      <c r="D7" s="95" t="s">
        <v>884</v>
      </c>
      <c r="E7" s="55">
        <v>135000</v>
      </c>
      <c r="F7" s="46" t="s">
        <v>315</v>
      </c>
      <c r="G7" s="8" t="s">
        <v>316</v>
      </c>
      <c r="H7" s="8" t="s">
        <v>317</v>
      </c>
      <c r="I7" s="8" t="s">
        <v>308</v>
      </c>
      <c r="J7" s="8"/>
      <c r="K7" s="8" t="s">
        <v>139</v>
      </c>
      <c r="L7" s="8" t="s">
        <v>318</v>
      </c>
      <c r="M7" s="8" t="s">
        <v>319</v>
      </c>
      <c r="N7" s="8" t="s">
        <v>320</v>
      </c>
      <c r="O7" s="8" t="s">
        <v>321</v>
      </c>
      <c r="P7" s="8"/>
      <c r="Q7" s="8" t="s">
        <v>322</v>
      </c>
      <c r="R7" s="8" t="s">
        <v>322</v>
      </c>
      <c r="S7" s="8" t="s">
        <v>323</v>
      </c>
      <c r="T7" s="13" t="s">
        <v>324</v>
      </c>
      <c r="U7" s="52"/>
    </row>
    <row r="8" spans="1:21" ht="87.45" x14ac:dyDescent="0.4">
      <c r="A8" s="53" t="s">
        <v>20</v>
      </c>
      <c r="B8" s="54" t="s">
        <v>14</v>
      </c>
      <c r="C8" s="54" t="s">
        <v>21</v>
      </c>
      <c r="D8" s="95" t="s">
        <v>884</v>
      </c>
      <c r="E8" s="56">
        <v>190198</v>
      </c>
      <c r="F8" s="46" t="s">
        <v>325</v>
      </c>
      <c r="G8" s="8" t="s">
        <v>326</v>
      </c>
      <c r="H8" s="8" t="s">
        <v>327</v>
      </c>
      <c r="I8" s="8" t="s">
        <v>308</v>
      </c>
      <c r="J8" s="8"/>
      <c r="K8" s="8" t="s">
        <v>139</v>
      </c>
      <c r="L8" s="8" t="s">
        <v>328</v>
      </c>
      <c r="M8" s="8" t="s">
        <v>329</v>
      </c>
      <c r="N8" s="8" t="s">
        <v>330</v>
      </c>
      <c r="O8" s="8" t="s">
        <v>331</v>
      </c>
      <c r="P8" s="8" t="s">
        <v>139</v>
      </c>
      <c r="Q8" s="8"/>
      <c r="R8" s="8" t="s">
        <v>332</v>
      </c>
      <c r="S8" s="8" t="s">
        <v>22</v>
      </c>
      <c r="T8" s="13" t="s">
        <v>333</v>
      </c>
      <c r="U8" s="52"/>
    </row>
    <row r="9" spans="1:21" ht="116.6" hidden="1" x14ac:dyDescent="0.4">
      <c r="A9" s="53" t="s">
        <v>23</v>
      </c>
      <c r="B9" s="54" t="s">
        <v>24</v>
      </c>
      <c r="C9" s="54" t="s">
        <v>25</v>
      </c>
      <c r="D9" s="95" t="s">
        <v>886</v>
      </c>
      <c r="E9" s="55">
        <v>124608</v>
      </c>
      <c r="F9" s="46" t="s">
        <v>334</v>
      </c>
      <c r="G9" s="8" t="s">
        <v>335</v>
      </c>
      <c r="H9" s="8" t="s">
        <v>336</v>
      </c>
      <c r="I9" s="8" t="s">
        <v>308</v>
      </c>
      <c r="J9" s="8"/>
      <c r="K9" s="8" t="s">
        <v>139</v>
      </c>
      <c r="L9" s="8" t="s">
        <v>337</v>
      </c>
      <c r="M9" s="8" t="s">
        <v>338</v>
      </c>
      <c r="N9" s="8" t="s">
        <v>339</v>
      </c>
      <c r="O9" s="8" t="s">
        <v>340</v>
      </c>
      <c r="P9" s="8" t="s">
        <v>139</v>
      </c>
      <c r="Q9" s="8"/>
      <c r="R9" s="8" t="s">
        <v>341</v>
      </c>
      <c r="S9" s="8" t="s">
        <v>342</v>
      </c>
      <c r="T9" s="13" t="s">
        <v>343</v>
      </c>
      <c r="U9" s="52"/>
    </row>
    <row r="10" spans="1:21" ht="58.3" hidden="1" x14ac:dyDescent="0.4">
      <c r="A10" s="53" t="s">
        <v>27</v>
      </c>
      <c r="B10" s="54" t="s">
        <v>24</v>
      </c>
      <c r="C10" s="54" t="s">
        <v>28</v>
      </c>
      <c r="D10" s="95" t="s">
        <v>886</v>
      </c>
      <c r="E10" s="56">
        <v>276300</v>
      </c>
      <c r="F10" s="46" t="s">
        <v>344</v>
      </c>
      <c r="G10" s="8" t="s">
        <v>345</v>
      </c>
      <c r="H10" s="8" t="s">
        <v>346</v>
      </c>
      <c r="I10" s="8" t="s">
        <v>308</v>
      </c>
      <c r="J10" s="8"/>
      <c r="K10" s="8" t="s">
        <v>139</v>
      </c>
      <c r="L10" s="8" t="s">
        <v>347</v>
      </c>
      <c r="M10" s="8" t="s">
        <v>348</v>
      </c>
      <c r="N10" s="8" t="s">
        <v>349</v>
      </c>
      <c r="O10" s="8" t="s">
        <v>350</v>
      </c>
      <c r="P10" s="8" t="s">
        <v>139</v>
      </c>
      <c r="Q10" s="8"/>
      <c r="R10" s="8" t="s">
        <v>351</v>
      </c>
      <c r="S10" s="8" t="s">
        <v>352</v>
      </c>
      <c r="T10" s="13" t="s">
        <v>353</v>
      </c>
      <c r="U10" s="52"/>
    </row>
    <row r="11" spans="1:21" ht="29.15" hidden="1" x14ac:dyDescent="0.4">
      <c r="A11" s="53" t="s">
        <v>29</v>
      </c>
      <c r="B11" s="54" t="s">
        <v>24</v>
      </c>
      <c r="C11" s="54" t="s">
        <v>30</v>
      </c>
      <c r="D11" s="95" t="s">
        <v>885</v>
      </c>
      <c r="E11" s="55">
        <v>553100</v>
      </c>
      <c r="F11" s="46" t="s">
        <v>354</v>
      </c>
      <c r="G11" s="8" t="s">
        <v>355</v>
      </c>
      <c r="H11" s="8" t="s">
        <v>356</v>
      </c>
      <c r="I11" s="8" t="s">
        <v>308</v>
      </c>
      <c r="J11" s="8"/>
      <c r="K11" s="8" t="s">
        <v>139</v>
      </c>
      <c r="L11" s="8" t="s">
        <v>354</v>
      </c>
      <c r="M11" s="8" t="s">
        <v>357</v>
      </c>
      <c r="N11" s="8" t="s">
        <v>358</v>
      </c>
      <c r="O11" s="8">
        <v>0</v>
      </c>
      <c r="P11" s="8"/>
      <c r="Q11" s="8" t="s">
        <v>359</v>
      </c>
      <c r="R11" s="8" t="s">
        <v>359</v>
      </c>
      <c r="S11" s="8" t="s">
        <v>360</v>
      </c>
      <c r="T11" s="13" t="s">
        <v>361</v>
      </c>
      <c r="U11" s="52"/>
    </row>
    <row r="12" spans="1:21" ht="43.75" x14ac:dyDescent="0.4">
      <c r="A12" s="192" t="s">
        <v>32</v>
      </c>
      <c r="B12" s="54" t="s">
        <v>14</v>
      </c>
      <c r="C12" s="54" t="s">
        <v>18</v>
      </c>
      <c r="D12" s="95" t="s">
        <v>884</v>
      </c>
      <c r="E12" s="55">
        <v>159900</v>
      </c>
      <c r="F12" s="46" t="s">
        <v>362</v>
      </c>
      <c r="G12" s="8" t="s">
        <v>363</v>
      </c>
      <c r="H12" s="8" t="s">
        <v>317</v>
      </c>
      <c r="I12" s="191" t="s">
        <v>895</v>
      </c>
      <c r="J12" s="8" t="s">
        <v>364</v>
      </c>
      <c r="K12" s="8" t="s">
        <v>139</v>
      </c>
      <c r="L12" s="8" t="s">
        <v>365</v>
      </c>
      <c r="M12" s="8" t="s">
        <v>22</v>
      </c>
      <c r="N12" s="8" t="s">
        <v>22</v>
      </c>
      <c r="O12" s="8" t="s">
        <v>22</v>
      </c>
      <c r="P12" s="8"/>
      <c r="Q12" s="8" t="s">
        <v>366</v>
      </c>
      <c r="R12" s="8" t="s">
        <v>366</v>
      </c>
      <c r="S12" s="8" t="s">
        <v>22</v>
      </c>
      <c r="T12" s="13" t="s">
        <v>367</v>
      </c>
      <c r="U12" s="52"/>
    </row>
    <row r="13" spans="1:21" ht="145.75" x14ac:dyDescent="0.4">
      <c r="A13" s="53" t="s">
        <v>33</v>
      </c>
      <c r="B13" s="54" t="s">
        <v>14</v>
      </c>
      <c r="C13" s="54" t="s">
        <v>34</v>
      </c>
      <c r="D13" s="95" t="s">
        <v>884</v>
      </c>
      <c r="E13" s="55">
        <v>162000</v>
      </c>
      <c r="F13" s="46" t="s">
        <v>368</v>
      </c>
      <c r="G13" s="8" t="s">
        <v>369</v>
      </c>
      <c r="H13" s="8" t="s">
        <v>370</v>
      </c>
      <c r="I13" s="8" t="s">
        <v>770</v>
      </c>
      <c r="J13" s="8" t="s">
        <v>371</v>
      </c>
      <c r="K13" s="8" t="s">
        <v>85</v>
      </c>
      <c r="L13" s="8" t="s">
        <v>22</v>
      </c>
      <c r="M13" s="8" t="s">
        <v>372</v>
      </c>
      <c r="N13" s="8" t="s">
        <v>373</v>
      </c>
      <c r="O13" s="8" t="s">
        <v>374</v>
      </c>
      <c r="P13" s="8"/>
      <c r="Q13" s="8" t="s">
        <v>375</v>
      </c>
      <c r="R13" s="8" t="s">
        <v>376</v>
      </c>
      <c r="S13" s="8" t="s">
        <v>377</v>
      </c>
      <c r="T13" s="13" t="s">
        <v>378</v>
      </c>
      <c r="U13" s="52"/>
    </row>
    <row r="14" spans="1:21" ht="72.900000000000006" x14ac:dyDescent="0.4">
      <c r="A14" s="53" t="s">
        <v>36</v>
      </c>
      <c r="B14" s="54" t="s">
        <v>14</v>
      </c>
      <c r="C14" s="54" t="s">
        <v>15</v>
      </c>
      <c r="D14" s="95" t="s">
        <v>887</v>
      </c>
      <c r="E14" s="55">
        <v>113794</v>
      </c>
      <c r="F14" s="46" t="s">
        <v>379</v>
      </c>
      <c r="G14" s="8" t="s">
        <v>380</v>
      </c>
      <c r="H14" s="8" t="s">
        <v>381</v>
      </c>
      <c r="I14" s="8" t="s">
        <v>308</v>
      </c>
      <c r="J14" s="8"/>
      <c r="K14" s="8" t="s">
        <v>85</v>
      </c>
      <c r="L14" s="8" t="s">
        <v>98</v>
      </c>
      <c r="M14" s="8" t="s">
        <v>382</v>
      </c>
      <c r="N14" s="8" t="s">
        <v>383</v>
      </c>
      <c r="O14" s="8" t="s">
        <v>384</v>
      </c>
      <c r="P14" s="8" t="s">
        <v>139</v>
      </c>
      <c r="Q14" s="8"/>
      <c r="R14" s="8" t="s">
        <v>385</v>
      </c>
      <c r="S14" s="8" t="s">
        <v>386</v>
      </c>
      <c r="T14" s="13" t="s">
        <v>387</v>
      </c>
      <c r="U14" s="52"/>
    </row>
    <row r="15" spans="1:21" ht="160.30000000000001" x14ac:dyDescent="0.4">
      <c r="A15" s="53" t="s">
        <v>37</v>
      </c>
      <c r="B15" s="54" t="s">
        <v>14</v>
      </c>
      <c r="C15" s="54" t="s">
        <v>15</v>
      </c>
      <c r="D15" s="95" t="s">
        <v>886</v>
      </c>
      <c r="E15" s="55">
        <v>119000</v>
      </c>
      <c r="F15" s="46" t="s">
        <v>388</v>
      </c>
      <c r="G15" s="8" t="s">
        <v>389</v>
      </c>
      <c r="H15" s="8" t="s">
        <v>390</v>
      </c>
      <c r="I15" s="8" t="s">
        <v>308</v>
      </c>
      <c r="J15" s="8"/>
      <c r="K15" s="8" t="s">
        <v>139</v>
      </c>
      <c r="L15" s="8" t="s">
        <v>391</v>
      </c>
      <c r="M15" s="8" t="s">
        <v>392</v>
      </c>
      <c r="N15" s="8" t="s">
        <v>393</v>
      </c>
      <c r="O15" s="8" t="s">
        <v>394</v>
      </c>
      <c r="P15" s="8" t="s">
        <v>139</v>
      </c>
      <c r="Q15" s="8"/>
      <c r="R15" s="8" t="s">
        <v>22</v>
      </c>
      <c r="S15" s="8" t="s">
        <v>22</v>
      </c>
      <c r="T15" s="13" t="s">
        <v>395</v>
      </c>
      <c r="U15" s="52"/>
    </row>
    <row r="16" spans="1:21" ht="29.15" x14ac:dyDescent="0.4">
      <c r="A16" s="53" t="s">
        <v>39</v>
      </c>
      <c r="B16" s="54" t="s">
        <v>14</v>
      </c>
      <c r="C16" s="54" t="s">
        <v>18</v>
      </c>
      <c r="D16" s="95" t="s">
        <v>886</v>
      </c>
      <c r="E16" s="55">
        <v>116410</v>
      </c>
      <c r="F16" s="46" t="s">
        <v>396</v>
      </c>
      <c r="G16" s="8" t="s">
        <v>397</v>
      </c>
      <c r="H16" s="8" t="s">
        <v>398</v>
      </c>
      <c r="I16" s="8" t="s">
        <v>399</v>
      </c>
      <c r="J16" s="8"/>
      <c r="K16" s="8" t="s">
        <v>85</v>
      </c>
      <c r="L16" s="8" t="s">
        <v>98</v>
      </c>
      <c r="M16" s="8" t="s">
        <v>400</v>
      </c>
      <c r="N16" s="8" t="s">
        <v>401</v>
      </c>
      <c r="O16" s="8" t="s">
        <v>98</v>
      </c>
      <c r="P16" s="8" t="s">
        <v>139</v>
      </c>
      <c r="Q16" s="8"/>
      <c r="R16" s="8" t="s">
        <v>402</v>
      </c>
      <c r="S16" s="8" t="s">
        <v>403</v>
      </c>
      <c r="T16" s="13" t="s">
        <v>404</v>
      </c>
      <c r="U16" s="52"/>
    </row>
    <row r="17" spans="1:57" ht="102" x14ac:dyDescent="0.4">
      <c r="A17" s="53" t="s">
        <v>41</v>
      </c>
      <c r="B17" s="54" t="s">
        <v>14</v>
      </c>
      <c r="C17" s="54" t="s">
        <v>21</v>
      </c>
      <c r="D17" s="95" t="s">
        <v>884</v>
      </c>
      <c r="E17" s="55">
        <v>127000</v>
      </c>
      <c r="F17" s="46" t="s">
        <v>405</v>
      </c>
      <c r="G17" s="8" t="s">
        <v>406</v>
      </c>
      <c r="H17" s="8" t="s">
        <v>407</v>
      </c>
      <c r="I17" s="8" t="s">
        <v>308</v>
      </c>
      <c r="J17" s="8"/>
      <c r="K17" s="8" t="s">
        <v>139</v>
      </c>
      <c r="L17" s="8" t="s">
        <v>408</v>
      </c>
      <c r="M17" s="8" t="s">
        <v>409</v>
      </c>
      <c r="N17" s="8">
        <v>1000</v>
      </c>
      <c r="O17" s="8" t="s">
        <v>410</v>
      </c>
      <c r="P17" s="8" t="s">
        <v>139</v>
      </c>
      <c r="Q17" s="8"/>
      <c r="R17" s="8" t="s">
        <v>411</v>
      </c>
      <c r="S17" s="8" t="s">
        <v>412</v>
      </c>
      <c r="T17" s="13" t="s">
        <v>413</v>
      </c>
      <c r="U17" s="52"/>
    </row>
    <row r="18" spans="1:57" ht="102" x14ac:dyDescent="0.4">
      <c r="A18" s="53" t="s">
        <v>42</v>
      </c>
      <c r="B18" s="54" t="s">
        <v>14</v>
      </c>
      <c r="C18" s="54" t="s">
        <v>28</v>
      </c>
      <c r="D18" s="95" t="s">
        <v>887</v>
      </c>
      <c r="E18" s="55">
        <v>102744</v>
      </c>
      <c r="F18" s="46" t="s">
        <v>414</v>
      </c>
      <c r="G18" s="8" t="s">
        <v>415</v>
      </c>
      <c r="H18" s="8" t="s">
        <v>416</v>
      </c>
      <c r="I18" s="8" t="s">
        <v>308</v>
      </c>
      <c r="J18" s="8"/>
      <c r="K18" s="8" t="s">
        <v>139</v>
      </c>
      <c r="L18" s="8" t="s">
        <v>417</v>
      </c>
      <c r="M18" s="8" t="s">
        <v>418</v>
      </c>
      <c r="N18" s="8" t="s">
        <v>419</v>
      </c>
      <c r="O18" s="8" t="s">
        <v>420</v>
      </c>
      <c r="P18" s="8"/>
      <c r="Q18" s="8" t="s">
        <v>421</v>
      </c>
      <c r="R18" s="8" t="s">
        <v>422</v>
      </c>
      <c r="S18" s="8" t="s">
        <v>423</v>
      </c>
      <c r="T18" s="13" t="s">
        <v>424</v>
      </c>
      <c r="U18" s="52"/>
    </row>
    <row r="19" spans="1:57" ht="58.3" x14ac:dyDescent="0.4">
      <c r="A19" s="53" t="s">
        <v>43</v>
      </c>
      <c r="B19" s="54" t="s">
        <v>14</v>
      </c>
      <c r="C19" s="54" t="s">
        <v>21</v>
      </c>
      <c r="D19" s="95" t="s">
        <v>887</v>
      </c>
      <c r="E19" s="55">
        <v>140000</v>
      </c>
      <c r="F19" s="46" t="s">
        <v>425</v>
      </c>
      <c r="G19" s="8" t="s">
        <v>426</v>
      </c>
      <c r="H19" s="8" t="s">
        <v>427</v>
      </c>
      <c r="I19" s="8" t="s">
        <v>308</v>
      </c>
      <c r="J19" s="8"/>
      <c r="K19" s="8" t="s">
        <v>139</v>
      </c>
      <c r="L19" s="8" t="s">
        <v>428</v>
      </c>
      <c r="M19" s="8" t="s">
        <v>429</v>
      </c>
      <c r="N19" s="8" t="s">
        <v>430</v>
      </c>
      <c r="O19" s="8" t="s">
        <v>431</v>
      </c>
      <c r="P19" s="8" t="s">
        <v>139</v>
      </c>
      <c r="Q19" s="8"/>
      <c r="R19" s="8" t="s">
        <v>432</v>
      </c>
      <c r="S19" s="8" t="s">
        <v>31</v>
      </c>
      <c r="T19" s="13" t="s">
        <v>433</v>
      </c>
      <c r="U19" s="52"/>
    </row>
    <row r="20" spans="1:57" s="17" customFormat="1" ht="58.3" hidden="1" x14ac:dyDescent="0.4">
      <c r="A20" s="57" t="s">
        <v>821</v>
      </c>
      <c r="B20" s="54" t="s">
        <v>74</v>
      </c>
      <c r="C20" s="54" t="s">
        <v>28</v>
      </c>
      <c r="D20" s="95" t="s">
        <v>885</v>
      </c>
      <c r="E20" s="58">
        <v>555585</v>
      </c>
      <c r="F20" s="33" t="s">
        <v>833</v>
      </c>
      <c r="G20" s="34">
        <v>45413</v>
      </c>
      <c r="H20" s="34">
        <v>45413</v>
      </c>
      <c r="I20" s="35" t="s">
        <v>303</v>
      </c>
      <c r="J20" s="36" t="s">
        <v>825</v>
      </c>
      <c r="K20" s="35" t="s">
        <v>139</v>
      </c>
      <c r="L20" s="35" t="s">
        <v>834</v>
      </c>
      <c r="M20" s="36" t="s">
        <v>826</v>
      </c>
      <c r="N20" s="37">
        <v>37.82</v>
      </c>
      <c r="O20" s="35" t="s">
        <v>22</v>
      </c>
      <c r="P20" s="35" t="s">
        <v>139</v>
      </c>
      <c r="Q20" s="35"/>
      <c r="R20" s="35">
        <v>25</v>
      </c>
      <c r="S20" s="27" t="s">
        <v>31</v>
      </c>
      <c r="T20" s="38" t="s">
        <v>827</v>
      </c>
      <c r="U20" s="59"/>
    </row>
    <row r="21" spans="1:57" ht="174.9" x14ac:dyDescent="0.4">
      <c r="A21" s="57" t="s">
        <v>45</v>
      </c>
      <c r="B21" s="60" t="s">
        <v>14</v>
      </c>
      <c r="C21" s="60" t="s">
        <v>46</v>
      </c>
      <c r="D21" s="95" t="s">
        <v>884</v>
      </c>
      <c r="E21" s="61">
        <v>138800</v>
      </c>
      <c r="F21" s="62" t="s">
        <v>434</v>
      </c>
      <c r="G21" s="16" t="s">
        <v>435</v>
      </c>
      <c r="H21" s="16" t="s">
        <v>436</v>
      </c>
      <c r="I21" s="16" t="s">
        <v>308</v>
      </c>
      <c r="J21" s="16"/>
      <c r="K21" s="16" t="s">
        <v>139</v>
      </c>
      <c r="L21" s="16" t="s">
        <v>437</v>
      </c>
      <c r="M21" s="16" t="s">
        <v>438</v>
      </c>
      <c r="N21" s="16" t="s">
        <v>439</v>
      </c>
      <c r="O21" s="16" t="s">
        <v>440</v>
      </c>
      <c r="P21" s="16"/>
      <c r="Q21" s="16" t="s">
        <v>441</v>
      </c>
      <c r="R21" s="16" t="s">
        <v>441</v>
      </c>
      <c r="S21" s="16" t="s">
        <v>442</v>
      </c>
      <c r="T21" s="63" t="s">
        <v>443</v>
      </c>
      <c r="U21" s="52"/>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row>
    <row r="22" spans="1:57" s="18" customFormat="1" ht="29.15" x14ac:dyDescent="0.4">
      <c r="A22" s="54" t="s">
        <v>704</v>
      </c>
      <c r="B22" s="54" t="s">
        <v>14</v>
      </c>
      <c r="C22" s="54" t="s">
        <v>46</v>
      </c>
      <c r="D22" s="95" t="s">
        <v>889</v>
      </c>
      <c r="E22" s="55">
        <v>81000</v>
      </c>
      <c r="F22" s="48" t="s">
        <v>732</v>
      </c>
      <c r="G22" s="64" t="s">
        <v>733</v>
      </c>
      <c r="H22" s="64" t="s">
        <v>734</v>
      </c>
      <c r="I22" s="64" t="s">
        <v>308</v>
      </c>
      <c r="J22" s="64"/>
      <c r="K22" s="64" t="s">
        <v>139</v>
      </c>
      <c r="L22" s="64" t="s">
        <v>735</v>
      </c>
      <c r="M22" s="64" t="s">
        <v>736</v>
      </c>
      <c r="N22" s="64" t="s">
        <v>737</v>
      </c>
      <c r="O22" s="64" t="s">
        <v>738</v>
      </c>
      <c r="P22" s="64" t="s">
        <v>304</v>
      </c>
      <c r="Q22" s="64" t="s">
        <v>739</v>
      </c>
      <c r="R22" s="64" t="s">
        <v>22</v>
      </c>
      <c r="S22" s="64" t="s">
        <v>740</v>
      </c>
      <c r="T22" s="28" t="s">
        <v>741</v>
      </c>
      <c r="U22" s="52"/>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row>
    <row r="23" spans="1:57" ht="43.75" x14ac:dyDescent="0.4">
      <c r="A23" s="65" t="s">
        <v>47</v>
      </c>
      <c r="B23" s="66" t="s">
        <v>14</v>
      </c>
      <c r="C23" s="66" t="s">
        <v>18</v>
      </c>
      <c r="D23" s="95" t="s">
        <v>884</v>
      </c>
      <c r="E23" s="67">
        <v>110000</v>
      </c>
      <c r="F23" s="68" t="s">
        <v>444</v>
      </c>
      <c r="G23" s="69" t="s">
        <v>445</v>
      </c>
      <c r="H23" s="69" t="s">
        <v>317</v>
      </c>
      <c r="I23" s="69" t="s">
        <v>308</v>
      </c>
      <c r="J23" s="69"/>
      <c r="K23" s="69" t="s">
        <v>85</v>
      </c>
      <c r="L23" s="69" t="s">
        <v>22</v>
      </c>
      <c r="M23" s="69" t="s">
        <v>446</v>
      </c>
      <c r="N23" s="69" t="s">
        <v>447</v>
      </c>
      <c r="O23" s="69" t="s">
        <v>448</v>
      </c>
      <c r="P23" s="69" t="s">
        <v>139</v>
      </c>
      <c r="Q23" s="69"/>
      <c r="R23" s="69" t="s">
        <v>449</v>
      </c>
      <c r="S23" s="69" t="s">
        <v>450</v>
      </c>
      <c r="T23" s="70" t="s">
        <v>451</v>
      </c>
      <c r="U23" s="52"/>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row>
    <row r="24" spans="1:57" ht="29.15" x14ac:dyDescent="0.4">
      <c r="A24" s="53" t="s">
        <v>49</v>
      </c>
      <c r="B24" s="54" t="s">
        <v>14</v>
      </c>
      <c r="C24" s="54" t="s">
        <v>21</v>
      </c>
      <c r="D24" s="95" t="s">
        <v>887</v>
      </c>
      <c r="E24" s="55">
        <v>86000</v>
      </c>
      <c r="F24" s="46" t="s">
        <v>452</v>
      </c>
      <c r="G24" s="8" t="s">
        <v>453</v>
      </c>
      <c r="H24" s="8" t="s">
        <v>454</v>
      </c>
      <c r="I24" s="8" t="s">
        <v>308</v>
      </c>
      <c r="J24" s="8"/>
      <c r="K24" s="8" t="s">
        <v>139</v>
      </c>
      <c r="L24" s="8" t="s">
        <v>455</v>
      </c>
      <c r="M24" s="8" t="s">
        <v>456</v>
      </c>
      <c r="N24" s="8" t="s">
        <v>457</v>
      </c>
      <c r="O24" s="8" t="s">
        <v>458</v>
      </c>
      <c r="P24" s="8"/>
      <c r="Q24" s="8" t="s">
        <v>459</v>
      </c>
      <c r="R24" s="8" t="s">
        <v>460</v>
      </c>
      <c r="S24" s="8" t="s">
        <v>50</v>
      </c>
      <c r="T24" s="13" t="s">
        <v>461</v>
      </c>
      <c r="U24" s="52"/>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row>
    <row r="25" spans="1:57" ht="87.45" x14ac:dyDescent="0.4">
      <c r="A25" s="53" t="s">
        <v>51</v>
      </c>
      <c r="B25" s="54" t="s">
        <v>14</v>
      </c>
      <c r="C25" s="54" t="s">
        <v>18</v>
      </c>
      <c r="D25" s="95" t="s">
        <v>886</v>
      </c>
      <c r="E25" s="55">
        <v>106900</v>
      </c>
      <c r="F25" s="46" t="s">
        <v>462</v>
      </c>
      <c r="G25" s="8" t="s">
        <v>463</v>
      </c>
      <c r="H25" s="8" t="s">
        <v>464</v>
      </c>
      <c r="I25" s="8" t="s">
        <v>308</v>
      </c>
      <c r="J25" s="8"/>
      <c r="K25" s="8" t="s">
        <v>139</v>
      </c>
      <c r="L25" s="8" t="s">
        <v>465</v>
      </c>
      <c r="M25" s="8" t="s">
        <v>466</v>
      </c>
      <c r="N25" s="8" t="s">
        <v>467</v>
      </c>
      <c r="O25" s="8" t="s">
        <v>31</v>
      </c>
      <c r="P25" s="8"/>
      <c r="Q25" s="8" t="s">
        <v>366</v>
      </c>
      <c r="R25" s="8" t="s">
        <v>468</v>
      </c>
      <c r="S25" s="8" t="s">
        <v>31</v>
      </c>
      <c r="T25" s="13" t="s">
        <v>469</v>
      </c>
      <c r="U25" s="52"/>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row>
    <row r="26" spans="1:57" s="15" customFormat="1" ht="29.15" x14ac:dyDescent="0.4">
      <c r="A26" s="53" t="s">
        <v>706</v>
      </c>
      <c r="B26" s="54" t="s">
        <v>14</v>
      </c>
      <c r="C26" s="54" t="s">
        <v>46</v>
      </c>
      <c r="D26" s="95" t="s">
        <v>887</v>
      </c>
      <c r="E26" s="55">
        <v>150000</v>
      </c>
      <c r="F26" s="14" t="s">
        <v>742</v>
      </c>
      <c r="G26" s="71" t="s">
        <v>463</v>
      </c>
      <c r="H26" s="71" t="s">
        <v>743</v>
      </c>
      <c r="I26" s="71" t="s">
        <v>399</v>
      </c>
      <c r="J26" s="71"/>
      <c r="K26" s="71" t="s">
        <v>139</v>
      </c>
      <c r="L26" s="71" t="s">
        <v>744</v>
      </c>
      <c r="M26" s="71" t="s">
        <v>745</v>
      </c>
      <c r="N26" s="71" t="s">
        <v>746</v>
      </c>
      <c r="O26" s="71" t="s">
        <v>747</v>
      </c>
      <c r="P26" s="71" t="s">
        <v>304</v>
      </c>
      <c r="Q26" s="71" t="s">
        <v>748</v>
      </c>
      <c r="R26" s="71" t="s">
        <v>748</v>
      </c>
      <c r="S26" s="71" t="s">
        <v>69</v>
      </c>
      <c r="T26" s="28" t="s">
        <v>749</v>
      </c>
      <c r="U26" s="52"/>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row>
    <row r="27" spans="1:57" s="15" customFormat="1" ht="72.900000000000006" hidden="1" x14ac:dyDescent="0.4">
      <c r="A27" s="49" t="s">
        <v>839</v>
      </c>
      <c r="B27" s="72" t="s">
        <v>74</v>
      </c>
      <c r="C27" s="72" t="s">
        <v>21</v>
      </c>
      <c r="D27" s="44" t="s">
        <v>885</v>
      </c>
      <c r="E27" s="73">
        <v>1389200</v>
      </c>
      <c r="F27" s="43" t="s">
        <v>862</v>
      </c>
      <c r="G27" s="44" t="s">
        <v>863</v>
      </c>
      <c r="H27" s="44" t="s">
        <v>864</v>
      </c>
      <c r="I27" s="44" t="s">
        <v>303</v>
      </c>
      <c r="J27" s="44" t="s">
        <v>865</v>
      </c>
      <c r="K27" s="44" t="s">
        <v>139</v>
      </c>
      <c r="L27" s="44" t="s">
        <v>866</v>
      </c>
      <c r="M27" s="44" t="s">
        <v>867</v>
      </c>
      <c r="N27" s="44" t="s">
        <v>868</v>
      </c>
      <c r="O27" s="44" t="s">
        <v>869</v>
      </c>
      <c r="P27" s="44" t="s">
        <v>139</v>
      </c>
      <c r="Q27" s="44"/>
      <c r="R27" s="44" t="s">
        <v>870</v>
      </c>
      <c r="S27" s="44" t="s">
        <v>871</v>
      </c>
      <c r="T27" s="45" t="s">
        <v>872</v>
      </c>
      <c r="U27" s="52"/>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row>
    <row r="28" spans="1:57" ht="29.15" x14ac:dyDescent="0.4">
      <c r="A28" s="53" t="s">
        <v>52</v>
      </c>
      <c r="B28" s="54" t="s">
        <v>14</v>
      </c>
      <c r="C28" s="54" t="s">
        <v>28</v>
      </c>
      <c r="D28" s="95" t="s">
        <v>884</v>
      </c>
      <c r="E28" s="55">
        <v>95000</v>
      </c>
      <c r="F28" s="46" t="s">
        <v>470</v>
      </c>
      <c r="G28" s="8" t="s">
        <v>471</v>
      </c>
      <c r="H28" s="8" t="s">
        <v>472</v>
      </c>
      <c r="I28" s="8" t="s">
        <v>399</v>
      </c>
      <c r="J28" s="8"/>
      <c r="K28" s="8" t="s">
        <v>85</v>
      </c>
      <c r="L28" s="8" t="s">
        <v>22</v>
      </c>
      <c r="M28" s="8" t="s">
        <v>473</v>
      </c>
      <c r="N28" s="8" t="s">
        <v>474</v>
      </c>
      <c r="O28" s="8" t="s">
        <v>475</v>
      </c>
      <c r="P28" s="8" t="s">
        <v>139</v>
      </c>
      <c r="Q28" s="8"/>
      <c r="R28" s="8" t="s">
        <v>476</v>
      </c>
      <c r="S28" s="8" t="s">
        <v>31</v>
      </c>
      <c r="T28" s="13" t="s">
        <v>477</v>
      </c>
      <c r="U28" s="52"/>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row>
    <row r="29" spans="1:57" ht="58.3" x14ac:dyDescent="0.4">
      <c r="A29" s="53" t="s">
        <v>54</v>
      </c>
      <c r="B29" s="54" t="s">
        <v>14</v>
      </c>
      <c r="C29" s="54" t="s">
        <v>21</v>
      </c>
      <c r="D29" s="95" t="s">
        <v>884</v>
      </c>
      <c r="E29" s="55">
        <v>124200</v>
      </c>
      <c r="F29" s="46" t="s">
        <v>478</v>
      </c>
      <c r="G29" s="8" t="s">
        <v>479</v>
      </c>
      <c r="H29" s="8" t="s">
        <v>480</v>
      </c>
      <c r="I29" s="8" t="s">
        <v>308</v>
      </c>
      <c r="J29" s="8"/>
      <c r="K29" s="8" t="s">
        <v>139</v>
      </c>
      <c r="L29" s="8" t="s">
        <v>481</v>
      </c>
      <c r="M29" s="8" t="s">
        <v>482</v>
      </c>
      <c r="N29" s="8" t="s">
        <v>483</v>
      </c>
      <c r="O29" s="8" t="s">
        <v>484</v>
      </c>
      <c r="P29" s="8"/>
      <c r="Q29" s="8" t="s">
        <v>485</v>
      </c>
      <c r="R29" s="8" t="s">
        <v>486</v>
      </c>
      <c r="S29" s="8" t="s">
        <v>69</v>
      </c>
      <c r="T29" s="13" t="s">
        <v>487</v>
      </c>
      <c r="U29" s="52"/>
    </row>
    <row r="30" spans="1:57" ht="72.900000000000006" x14ac:dyDescent="0.4">
      <c r="A30" s="53" t="s">
        <v>56</v>
      </c>
      <c r="B30" s="54" t="s">
        <v>14</v>
      </c>
      <c r="C30" s="54" t="s">
        <v>15</v>
      </c>
      <c r="D30" s="95" t="s">
        <v>887</v>
      </c>
      <c r="E30" s="55">
        <v>146800</v>
      </c>
      <c r="F30" s="46" t="s">
        <v>488</v>
      </c>
      <c r="G30" s="8" t="s">
        <v>489</v>
      </c>
      <c r="H30" s="8" t="s">
        <v>490</v>
      </c>
      <c r="I30" s="8" t="s">
        <v>308</v>
      </c>
      <c r="J30" s="8"/>
      <c r="K30" s="8" t="s">
        <v>139</v>
      </c>
      <c r="L30" s="8" t="s">
        <v>491</v>
      </c>
      <c r="M30" s="8" t="s">
        <v>492</v>
      </c>
      <c r="N30" s="8" t="s">
        <v>493</v>
      </c>
      <c r="O30" s="8" t="s">
        <v>494</v>
      </c>
      <c r="P30" s="8"/>
      <c r="Q30" s="8" t="s">
        <v>495</v>
      </c>
      <c r="R30" s="8" t="s">
        <v>441</v>
      </c>
      <c r="S30" s="8" t="s">
        <v>22</v>
      </c>
      <c r="T30" s="13" t="s">
        <v>496</v>
      </c>
      <c r="U30" s="52"/>
    </row>
    <row r="31" spans="1:57" ht="72.900000000000006" hidden="1" x14ac:dyDescent="0.4">
      <c r="A31" s="53" t="s">
        <v>59</v>
      </c>
      <c r="B31" s="54" t="s">
        <v>24</v>
      </c>
      <c r="C31" s="54" t="s">
        <v>21</v>
      </c>
      <c r="D31" s="95" t="s">
        <v>884</v>
      </c>
      <c r="E31" s="55">
        <v>140000</v>
      </c>
      <c r="F31" s="46" t="s">
        <v>497</v>
      </c>
      <c r="G31" s="8" t="s">
        <v>498</v>
      </c>
      <c r="H31" s="8" t="s">
        <v>499</v>
      </c>
      <c r="I31" s="8" t="s">
        <v>308</v>
      </c>
      <c r="J31" s="8"/>
      <c r="K31" s="8" t="s">
        <v>139</v>
      </c>
      <c r="L31" s="8" t="s">
        <v>500</v>
      </c>
      <c r="M31" s="8" t="s">
        <v>501</v>
      </c>
      <c r="N31" s="8" t="s">
        <v>502</v>
      </c>
      <c r="O31" s="8" t="s">
        <v>503</v>
      </c>
      <c r="P31" s="8" t="s">
        <v>139</v>
      </c>
      <c r="Q31" s="8"/>
      <c r="R31" s="8" t="s">
        <v>504</v>
      </c>
      <c r="S31" s="8" t="s">
        <v>31</v>
      </c>
      <c r="T31" s="13" t="s">
        <v>505</v>
      </c>
      <c r="U31" s="52"/>
    </row>
    <row r="32" spans="1:57" ht="116.6" x14ac:dyDescent="0.4">
      <c r="A32" s="53" t="s">
        <v>61</v>
      </c>
      <c r="B32" s="54" t="s">
        <v>14</v>
      </c>
      <c r="C32" s="54" t="s">
        <v>28</v>
      </c>
      <c r="D32" s="95" t="s">
        <v>884</v>
      </c>
      <c r="E32" s="55">
        <v>103745</v>
      </c>
      <c r="F32" s="46" t="s">
        <v>506</v>
      </c>
      <c r="G32" s="8" t="s">
        <v>415</v>
      </c>
      <c r="H32" s="8" t="s">
        <v>507</v>
      </c>
      <c r="I32" s="8" t="s">
        <v>308</v>
      </c>
      <c r="J32" s="8"/>
      <c r="K32" s="8" t="s">
        <v>139</v>
      </c>
      <c r="L32" s="8" t="s">
        <v>508</v>
      </c>
      <c r="M32" s="8" t="s">
        <v>509</v>
      </c>
      <c r="N32" s="8" t="s">
        <v>510</v>
      </c>
      <c r="O32" s="8" t="s">
        <v>511</v>
      </c>
      <c r="P32" s="8"/>
      <c r="Q32" s="8" t="s">
        <v>512</v>
      </c>
      <c r="R32" s="8" t="s">
        <v>513</v>
      </c>
      <c r="S32" s="8" t="s">
        <v>514</v>
      </c>
      <c r="T32" s="13" t="s">
        <v>515</v>
      </c>
      <c r="U32" s="52"/>
    </row>
    <row r="33" spans="1:21" ht="43.75" x14ac:dyDescent="0.4">
      <c r="A33" s="53" t="s">
        <v>62</v>
      </c>
      <c r="B33" s="54" t="s">
        <v>14</v>
      </c>
      <c r="C33" s="54" t="s">
        <v>18</v>
      </c>
      <c r="D33" s="95" t="s">
        <v>884</v>
      </c>
      <c r="E33" s="55">
        <v>184200</v>
      </c>
      <c r="F33" s="46" t="s">
        <v>516</v>
      </c>
      <c r="G33" s="8" t="s">
        <v>415</v>
      </c>
      <c r="H33" s="8" t="s">
        <v>317</v>
      </c>
      <c r="I33" s="8" t="s">
        <v>308</v>
      </c>
      <c r="J33" s="8"/>
      <c r="K33" s="8" t="s">
        <v>139</v>
      </c>
      <c r="L33" s="8" t="s">
        <v>517</v>
      </c>
      <c r="M33" s="8" t="s">
        <v>22</v>
      </c>
      <c r="N33" s="8" t="s">
        <v>22</v>
      </c>
      <c r="O33" s="8" t="s">
        <v>518</v>
      </c>
      <c r="P33" s="8"/>
      <c r="Q33" s="8" t="s">
        <v>441</v>
      </c>
      <c r="R33" s="8" t="s">
        <v>486</v>
      </c>
      <c r="S33" s="8" t="s">
        <v>22</v>
      </c>
      <c r="T33" s="13" t="s">
        <v>519</v>
      </c>
      <c r="U33" s="52"/>
    </row>
    <row r="34" spans="1:21" ht="116.6" hidden="1" x14ac:dyDescent="0.4">
      <c r="A34" s="53" t="s">
        <v>64</v>
      </c>
      <c r="B34" s="54" t="s">
        <v>24</v>
      </c>
      <c r="C34" s="54" t="s">
        <v>18</v>
      </c>
      <c r="D34" s="95" t="s">
        <v>886</v>
      </c>
      <c r="E34" s="55">
        <v>282700</v>
      </c>
      <c r="F34" s="46" t="s">
        <v>520</v>
      </c>
      <c r="G34" s="8" t="s">
        <v>521</v>
      </c>
      <c r="H34" s="8" t="s">
        <v>522</v>
      </c>
      <c r="I34" s="8" t="s">
        <v>308</v>
      </c>
      <c r="J34" s="8"/>
      <c r="K34" s="8" t="s">
        <v>139</v>
      </c>
      <c r="L34" s="8" t="s">
        <v>523</v>
      </c>
      <c r="M34" s="8" t="s">
        <v>524</v>
      </c>
      <c r="N34" s="8" t="s">
        <v>525</v>
      </c>
      <c r="O34" s="8" t="s">
        <v>526</v>
      </c>
      <c r="P34" s="8" t="s">
        <v>139</v>
      </c>
      <c r="Q34" s="27"/>
      <c r="R34" s="8" t="s">
        <v>527</v>
      </c>
      <c r="S34" s="8" t="s">
        <v>528</v>
      </c>
      <c r="T34" s="13" t="s">
        <v>529</v>
      </c>
      <c r="U34" s="52"/>
    </row>
    <row r="35" spans="1:21" ht="58.3" x14ac:dyDescent="0.4">
      <c r="A35" s="53" t="s">
        <v>66</v>
      </c>
      <c r="B35" s="54" t="s">
        <v>14</v>
      </c>
      <c r="C35" s="54" t="s">
        <v>15</v>
      </c>
      <c r="D35" s="95" t="s">
        <v>884</v>
      </c>
      <c r="E35" s="55">
        <v>152600</v>
      </c>
      <c r="F35" s="46" t="s">
        <v>530</v>
      </c>
      <c r="G35" s="8" t="s">
        <v>531</v>
      </c>
      <c r="H35" s="8" t="s">
        <v>532</v>
      </c>
      <c r="I35" s="27" t="s">
        <v>750</v>
      </c>
      <c r="J35" s="8" t="s">
        <v>533</v>
      </c>
      <c r="K35" s="8" t="s">
        <v>139</v>
      </c>
      <c r="L35" s="8" t="s">
        <v>534</v>
      </c>
      <c r="M35" s="8" t="s">
        <v>535</v>
      </c>
      <c r="N35" s="8" t="s">
        <v>536</v>
      </c>
      <c r="O35" s="8" t="s">
        <v>537</v>
      </c>
      <c r="P35" s="8" t="s">
        <v>139</v>
      </c>
      <c r="Q35" s="27" t="s">
        <v>750</v>
      </c>
      <c r="R35" s="8" t="s">
        <v>538</v>
      </c>
      <c r="S35" s="8" t="s">
        <v>539</v>
      </c>
      <c r="T35" s="13" t="s">
        <v>540</v>
      </c>
      <c r="U35" s="52"/>
    </row>
    <row r="36" spans="1:21" hidden="1" x14ac:dyDescent="0.4">
      <c r="A36" s="53" t="s">
        <v>68</v>
      </c>
      <c r="B36" s="54" t="s">
        <v>24</v>
      </c>
      <c r="C36" s="54" t="s">
        <v>30</v>
      </c>
      <c r="D36" s="95" t="s">
        <v>886</v>
      </c>
      <c r="E36" s="55">
        <v>290000</v>
      </c>
      <c r="F36" s="43" t="s">
        <v>334</v>
      </c>
      <c r="G36" s="44" t="s">
        <v>774</v>
      </c>
      <c r="H36" s="44" t="s">
        <v>775</v>
      </c>
      <c r="I36" s="44" t="s">
        <v>308</v>
      </c>
      <c r="J36" s="44"/>
      <c r="K36" s="44" t="s">
        <v>139</v>
      </c>
      <c r="L36" s="44" t="s">
        <v>776</v>
      </c>
      <c r="M36" s="44" t="s">
        <v>777</v>
      </c>
      <c r="N36" s="44" t="s">
        <v>330</v>
      </c>
      <c r="O36" s="44" t="s">
        <v>31</v>
      </c>
      <c r="P36" s="44" t="s">
        <v>139</v>
      </c>
      <c r="Q36" s="44"/>
      <c r="R36" s="44" t="s">
        <v>22</v>
      </c>
      <c r="S36" s="44" t="s">
        <v>22</v>
      </c>
      <c r="T36" s="45" t="s">
        <v>778</v>
      </c>
      <c r="U36" s="52"/>
    </row>
    <row r="37" spans="1:21" ht="72.900000000000006" x14ac:dyDescent="0.4">
      <c r="A37" s="53" t="s">
        <v>761</v>
      </c>
      <c r="B37" s="54" t="s">
        <v>14</v>
      </c>
      <c r="C37" s="54" t="s">
        <v>46</v>
      </c>
      <c r="D37" s="95" t="s">
        <v>887</v>
      </c>
      <c r="E37" s="55">
        <v>86000</v>
      </c>
      <c r="F37" s="46" t="s">
        <v>765</v>
      </c>
      <c r="G37" s="47">
        <v>45342</v>
      </c>
      <c r="H37" s="47">
        <v>2027</v>
      </c>
      <c r="I37" s="8" t="s">
        <v>308</v>
      </c>
      <c r="J37" s="8"/>
      <c r="K37" s="8" t="s">
        <v>85</v>
      </c>
      <c r="L37" s="8" t="s">
        <v>766</v>
      </c>
      <c r="M37" s="8" t="s">
        <v>767</v>
      </c>
      <c r="N37" s="8" t="s">
        <v>69</v>
      </c>
      <c r="O37" s="8" t="s">
        <v>364</v>
      </c>
      <c r="P37" s="8"/>
      <c r="Q37" s="8" t="s">
        <v>773</v>
      </c>
      <c r="R37" s="8" t="s">
        <v>768</v>
      </c>
      <c r="S37" s="8" t="s">
        <v>31</v>
      </c>
      <c r="T37" s="13" t="s">
        <v>769</v>
      </c>
      <c r="U37" s="52"/>
    </row>
    <row r="38" spans="1:21" ht="72.900000000000006" x14ac:dyDescent="0.4">
      <c r="A38" s="53" t="s">
        <v>781</v>
      </c>
      <c r="B38" s="54" t="s">
        <v>14</v>
      </c>
      <c r="C38" s="54" t="s">
        <v>21</v>
      </c>
      <c r="D38" s="95" t="s">
        <v>885</v>
      </c>
      <c r="E38" s="55">
        <v>179753</v>
      </c>
      <c r="F38" s="68" t="s">
        <v>541</v>
      </c>
      <c r="G38" s="69" t="s">
        <v>542</v>
      </c>
      <c r="H38" s="69" t="s">
        <v>543</v>
      </c>
      <c r="I38" s="69" t="s">
        <v>308</v>
      </c>
      <c r="J38" s="69"/>
      <c r="K38" s="69" t="s">
        <v>139</v>
      </c>
      <c r="L38" s="69" t="s">
        <v>544</v>
      </c>
      <c r="M38" s="69" t="s">
        <v>545</v>
      </c>
      <c r="N38" s="69" t="s">
        <v>546</v>
      </c>
      <c r="O38" s="69" t="s">
        <v>547</v>
      </c>
      <c r="P38" s="69"/>
      <c r="Q38" s="69" t="s">
        <v>548</v>
      </c>
      <c r="R38" s="69" t="s">
        <v>549</v>
      </c>
      <c r="S38" s="69" t="s">
        <v>31</v>
      </c>
      <c r="T38" s="70" t="s">
        <v>550</v>
      </c>
      <c r="U38" s="52"/>
    </row>
    <row r="39" spans="1:21" ht="29.15" x14ac:dyDescent="0.4">
      <c r="A39" s="53" t="s">
        <v>71</v>
      </c>
      <c r="B39" s="54" t="s">
        <v>14</v>
      </c>
      <c r="C39" s="54" t="s">
        <v>34</v>
      </c>
      <c r="D39" s="95" t="s">
        <v>884</v>
      </c>
      <c r="E39" s="55">
        <v>163260</v>
      </c>
      <c r="F39" s="46" t="s">
        <v>551</v>
      </c>
      <c r="G39" s="8" t="s">
        <v>552</v>
      </c>
      <c r="H39" s="8" t="s">
        <v>553</v>
      </c>
      <c r="I39" s="8" t="s">
        <v>308</v>
      </c>
      <c r="J39" s="8"/>
      <c r="K39" s="8" t="s">
        <v>139</v>
      </c>
      <c r="L39" s="8" t="s">
        <v>554</v>
      </c>
      <c r="M39" s="8" t="s">
        <v>555</v>
      </c>
      <c r="N39" s="8" t="s">
        <v>22</v>
      </c>
      <c r="O39" s="8" t="s">
        <v>22</v>
      </c>
      <c r="P39" s="8" t="s">
        <v>139</v>
      </c>
      <c r="Q39" s="8"/>
      <c r="R39" s="8" t="s">
        <v>556</v>
      </c>
      <c r="S39" s="8" t="s">
        <v>31</v>
      </c>
      <c r="T39" s="13" t="s">
        <v>557</v>
      </c>
      <c r="U39" s="52"/>
    </row>
    <row r="40" spans="1:21" ht="58.3" hidden="1" x14ac:dyDescent="0.4">
      <c r="A40" s="53" t="s">
        <v>73</v>
      </c>
      <c r="B40" s="54" t="s">
        <v>74</v>
      </c>
      <c r="C40" s="54" t="s">
        <v>34</v>
      </c>
      <c r="D40" s="95" t="s">
        <v>884</v>
      </c>
      <c r="E40" s="55">
        <v>521890</v>
      </c>
      <c r="F40" s="46" t="s">
        <v>558</v>
      </c>
      <c r="G40" s="8" t="s">
        <v>559</v>
      </c>
      <c r="H40" s="8" t="s">
        <v>560</v>
      </c>
      <c r="I40" s="27" t="s">
        <v>750</v>
      </c>
      <c r="J40" s="8" t="s">
        <v>561</v>
      </c>
      <c r="K40" s="8" t="s">
        <v>85</v>
      </c>
      <c r="L40" s="8" t="s">
        <v>22</v>
      </c>
      <c r="M40" s="8" t="s">
        <v>562</v>
      </c>
      <c r="N40" s="8" t="s">
        <v>22</v>
      </c>
      <c r="O40" s="8" t="s">
        <v>563</v>
      </c>
      <c r="P40" s="8"/>
      <c r="Q40" s="8" t="s">
        <v>564</v>
      </c>
      <c r="R40" s="8" t="s">
        <v>565</v>
      </c>
      <c r="S40" s="8" t="s">
        <v>22</v>
      </c>
      <c r="T40" s="13" t="s">
        <v>566</v>
      </c>
      <c r="U40" s="52"/>
    </row>
    <row r="41" spans="1:21" ht="72.900000000000006" hidden="1" x14ac:dyDescent="0.4">
      <c r="A41" s="53" t="s">
        <v>76</v>
      </c>
      <c r="B41" s="54" t="s">
        <v>24</v>
      </c>
      <c r="C41" s="54" t="s">
        <v>21</v>
      </c>
      <c r="D41" s="95" t="s">
        <v>884</v>
      </c>
      <c r="E41" s="55">
        <v>208400</v>
      </c>
      <c r="F41" s="46" t="s">
        <v>567</v>
      </c>
      <c r="G41" s="8" t="s">
        <v>568</v>
      </c>
      <c r="H41" s="8" t="s">
        <v>560</v>
      </c>
      <c r="I41" s="8" t="s">
        <v>308</v>
      </c>
      <c r="J41" s="8"/>
      <c r="K41" s="8" t="s">
        <v>139</v>
      </c>
      <c r="L41" s="8" t="s">
        <v>569</v>
      </c>
      <c r="M41" s="8" t="s">
        <v>570</v>
      </c>
      <c r="N41" s="8" t="s">
        <v>31</v>
      </c>
      <c r="O41" s="8" t="s">
        <v>571</v>
      </c>
      <c r="P41" s="8" t="s">
        <v>139</v>
      </c>
      <c r="Q41" s="8"/>
      <c r="R41" s="8" t="s">
        <v>572</v>
      </c>
      <c r="S41" s="8" t="s">
        <v>31</v>
      </c>
      <c r="T41" s="13" t="s">
        <v>573</v>
      </c>
      <c r="U41" s="52"/>
    </row>
    <row r="42" spans="1:21" ht="29.15" hidden="1" x14ac:dyDescent="0.4">
      <c r="A42" s="53" t="s">
        <v>78</v>
      </c>
      <c r="B42" s="54" t="s">
        <v>24</v>
      </c>
      <c r="C42" s="54" t="s">
        <v>25</v>
      </c>
      <c r="D42" s="95" t="s">
        <v>886</v>
      </c>
      <c r="E42" s="55">
        <v>162670</v>
      </c>
      <c r="F42" s="46" t="s">
        <v>574</v>
      </c>
      <c r="G42" s="8" t="s">
        <v>575</v>
      </c>
      <c r="H42" s="8" t="s">
        <v>576</v>
      </c>
      <c r="I42" s="8" t="s">
        <v>308</v>
      </c>
      <c r="J42" s="8"/>
      <c r="K42" s="8" t="s">
        <v>139</v>
      </c>
      <c r="L42" s="8" t="s">
        <v>577</v>
      </c>
      <c r="M42" s="8" t="s">
        <v>22</v>
      </c>
      <c r="N42" s="8" t="s">
        <v>22</v>
      </c>
      <c r="O42" s="8" t="s">
        <v>22</v>
      </c>
      <c r="P42" s="8"/>
      <c r="Q42" s="8" t="s">
        <v>578</v>
      </c>
      <c r="R42" s="8">
        <v>20</v>
      </c>
      <c r="S42" s="8" t="s">
        <v>22</v>
      </c>
      <c r="T42" s="13" t="s">
        <v>22</v>
      </c>
      <c r="U42" s="52"/>
    </row>
    <row r="43" spans="1:21" ht="58.3" x14ac:dyDescent="0.4">
      <c r="A43" s="53" t="s">
        <v>80</v>
      </c>
      <c r="B43" s="54" t="s">
        <v>14</v>
      </c>
      <c r="C43" s="54" t="s">
        <v>46</v>
      </c>
      <c r="D43" s="95" t="s">
        <v>884</v>
      </c>
      <c r="E43" s="55">
        <v>150000</v>
      </c>
      <c r="F43" s="46" t="s">
        <v>579</v>
      </c>
      <c r="G43" s="8" t="s">
        <v>580</v>
      </c>
      <c r="H43" s="8" t="s">
        <v>581</v>
      </c>
      <c r="I43" s="8" t="s">
        <v>308</v>
      </c>
      <c r="J43" s="8"/>
      <c r="K43" s="8" t="s">
        <v>85</v>
      </c>
      <c r="L43" s="8" t="s">
        <v>22</v>
      </c>
      <c r="M43" s="8" t="s">
        <v>582</v>
      </c>
      <c r="N43" s="8" t="s">
        <v>583</v>
      </c>
      <c r="O43" s="8" t="s">
        <v>584</v>
      </c>
      <c r="P43" s="8" t="s">
        <v>139</v>
      </c>
      <c r="Q43" s="8"/>
      <c r="R43" s="8" t="s">
        <v>585</v>
      </c>
      <c r="S43" s="8" t="s">
        <v>586</v>
      </c>
      <c r="T43" s="13" t="s">
        <v>587</v>
      </c>
      <c r="U43" s="52"/>
    </row>
    <row r="44" spans="1:21" ht="131.15" x14ac:dyDescent="0.4">
      <c r="A44" s="53" t="s">
        <v>81</v>
      </c>
      <c r="B44" s="54" t="s">
        <v>14</v>
      </c>
      <c r="C44" s="54" t="s">
        <v>28</v>
      </c>
      <c r="D44" s="95" t="s">
        <v>884</v>
      </c>
      <c r="E44" s="55">
        <v>93100</v>
      </c>
      <c r="F44" s="46" t="s">
        <v>588</v>
      </c>
      <c r="G44" s="8" t="s">
        <v>369</v>
      </c>
      <c r="H44" s="8" t="s">
        <v>589</v>
      </c>
      <c r="I44" s="27" t="s">
        <v>750</v>
      </c>
      <c r="J44" s="8" t="s">
        <v>590</v>
      </c>
      <c r="K44" s="8" t="s">
        <v>85</v>
      </c>
      <c r="L44" s="8" t="s">
        <v>591</v>
      </c>
      <c r="M44" s="8" t="s">
        <v>592</v>
      </c>
      <c r="N44" s="8" t="s">
        <v>593</v>
      </c>
      <c r="O44" s="8" t="s">
        <v>594</v>
      </c>
      <c r="P44" s="8"/>
      <c r="Q44" s="8" t="s">
        <v>595</v>
      </c>
      <c r="R44" s="8" t="s">
        <v>596</v>
      </c>
      <c r="S44" s="8" t="s">
        <v>31</v>
      </c>
      <c r="T44" s="13" t="s">
        <v>597</v>
      </c>
      <c r="U44" s="52"/>
    </row>
    <row r="45" spans="1:21" ht="218.6" hidden="1" x14ac:dyDescent="0.4">
      <c r="A45" s="53" t="s">
        <v>83</v>
      </c>
      <c r="B45" s="54" t="s">
        <v>24</v>
      </c>
      <c r="C45" s="54" t="s">
        <v>25</v>
      </c>
      <c r="D45" s="95" t="s">
        <v>887</v>
      </c>
      <c r="E45" s="74">
        <v>153500</v>
      </c>
      <c r="F45" s="8" t="s">
        <v>598</v>
      </c>
      <c r="G45" s="8" t="s">
        <v>599</v>
      </c>
      <c r="H45" s="8" t="s">
        <v>356</v>
      </c>
      <c r="I45" s="8" t="s">
        <v>308</v>
      </c>
      <c r="J45" s="8"/>
      <c r="K45" s="8" t="s">
        <v>139</v>
      </c>
      <c r="L45" s="8" t="s">
        <v>600</v>
      </c>
      <c r="M45" s="8" t="s">
        <v>601</v>
      </c>
      <c r="N45" s="8" t="s">
        <v>602</v>
      </c>
      <c r="O45" s="8" t="s">
        <v>603</v>
      </c>
      <c r="P45" s="8"/>
      <c r="Q45" s="8">
        <v>18</v>
      </c>
      <c r="R45" s="8" t="s">
        <v>604</v>
      </c>
      <c r="S45" s="8" t="s">
        <v>22</v>
      </c>
      <c r="T45" s="13" t="s">
        <v>605</v>
      </c>
      <c r="U45" s="52"/>
    </row>
    <row r="46" spans="1:21" s="17" customFormat="1" ht="145.75" x14ac:dyDescent="0.4">
      <c r="A46" s="53" t="s">
        <v>782</v>
      </c>
      <c r="B46" s="75" t="s">
        <v>14</v>
      </c>
      <c r="C46" s="75" t="s">
        <v>46</v>
      </c>
      <c r="D46" s="95" t="s">
        <v>884</v>
      </c>
      <c r="E46" s="74">
        <v>80510</v>
      </c>
      <c r="F46" s="27" t="s">
        <v>765</v>
      </c>
      <c r="G46" s="29">
        <v>44651</v>
      </c>
      <c r="H46" s="29">
        <v>45566</v>
      </c>
      <c r="I46" s="27" t="s">
        <v>308</v>
      </c>
      <c r="J46" s="27"/>
      <c r="K46" s="27" t="s">
        <v>139</v>
      </c>
      <c r="L46" s="27" t="s">
        <v>787</v>
      </c>
      <c r="M46" s="27" t="s">
        <v>788</v>
      </c>
      <c r="N46" s="27" t="s">
        <v>789</v>
      </c>
      <c r="O46" s="27" t="s">
        <v>790</v>
      </c>
      <c r="P46" s="27" t="s">
        <v>304</v>
      </c>
      <c r="Q46" s="27" t="s">
        <v>366</v>
      </c>
      <c r="R46" s="27" t="s">
        <v>98</v>
      </c>
      <c r="S46" s="27" t="s">
        <v>791</v>
      </c>
      <c r="T46" s="28" t="s">
        <v>792</v>
      </c>
      <c r="U46" s="59"/>
    </row>
    <row r="47" spans="1:21" s="17" customFormat="1" ht="29.15" x14ac:dyDescent="0.4">
      <c r="A47" s="53" t="s">
        <v>84</v>
      </c>
      <c r="B47" s="54" t="s">
        <v>14</v>
      </c>
      <c r="C47" s="54" t="s">
        <v>21</v>
      </c>
      <c r="D47" s="95" t="s">
        <v>886</v>
      </c>
      <c r="E47" s="74">
        <v>101100</v>
      </c>
      <c r="F47" s="27" t="s">
        <v>606</v>
      </c>
      <c r="G47" s="27" t="s">
        <v>607</v>
      </c>
      <c r="H47" s="27" t="s">
        <v>608</v>
      </c>
      <c r="I47" s="27" t="s">
        <v>308</v>
      </c>
      <c r="J47" s="27"/>
      <c r="K47" s="27" t="s">
        <v>139</v>
      </c>
      <c r="L47" s="27" t="s">
        <v>609</v>
      </c>
      <c r="M47" s="27" t="s">
        <v>610</v>
      </c>
      <c r="N47" s="27" t="s">
        <v>611</v>
      </c>
      <c r="O47" s="27" t="s">
        <v>22</v>
      </c>
      <c r="P47" s="27"/>
      <c r="Q47" s="27">
        <v>25</v>
      </c>
      <c r="R47" s="27">
        <v>20</v>
      </c>
      <c r="S47" s="27" t="s">
        <v>612</v>
      </c>
      <c r="T47" s="28" t="s">
        <v>613</v>
      </c>
      <c r="U47" s="59"/>
    </row>
    <row r="48" spans="1:21" s="17" customFormat="1" ht="29.15" x14ac:dyDescent="0.4">
      <c r="A48" s="54" t="s">
        <v>805</v>
      </c>
      <c r="B48" s="76" t="s">
        <v>14</v>
      </c>
      <c r="C48" s="54" t="s">
        <v>18</v>
      </c>
      <c r="D48" s="95" t="s">
        <v>885</v>
      </c>
      <c r="E48" s="77">
        <v>121106</v>
      </c>
      <c r="F48" s="36" t="s">
        <v>797</v>
      </c>
      <c r="G48" s="78">
        <v>45426</v>
      </c>
      <c r="H48" s="34">
        <v>45685</v>
      </c>
      <c r="I48" s="35" t="s">
        <v>308</v>
      </c>
      <c r="J48" s="35"/>
      <c r="K48" s="35" t="s">
        <v>139</v>
      </c>
      <c r="L48" s="35" t="s">
        <v>798</v>
      </c>
      <c r="M48" s="35" t="s">
        <v>799</v>
      </c>
      <c r="N48" s="35" t="s">
        <v>800</v>
      </c>
      <c r="O48" s="35" t="s">
        <v>801</v>
      </c>
      <c r="P48" s="35" t="s">
        <v>139</v>
      </c>
      <c r="Q48" s="35"/>
      <c r="R48" s="35" t="s">
        <v>802</v>
      </c>
      <c r="S48" s="35" t="s">
        <v>803</v>
      </c>
      <c r="T48" s="38" t="s">
        <v>804</v>
      </c>
      <c r="U48" s="59"/>
    </row>
    <row r="49" spans="1:153" ht="102" hidden="1" x14ac:dyDescent="0.4">
      <c r="A49" s="53" t="s">
        <v>86</v>
      </c>
      <c r="B49" s="54" t="s">
        <v>24</v>
      </c>
      <c r="C49" s="54" t="s">
        <v>25</v>
      </c>
      <c r="D49" s="95" t="s">
        <v>884</v>
      </c>
      <c r="E49" s="74">
        <v>158500</v>
      </c>
      <c r="F49" s="8" t="s">
        <v>614</v>
      </c>
      <c r="G49" s="8" t="s">
        <v>615</v>
      </c>
      <c r="H49" s="8" t="s">
        <v>616</v>
      </c>
      <c r="I49" s="27" t="s">
        <v>750</v>
      </c>
      <c r="J49" s="8" t="s">
        <v>617</v>
      </c>
      <c r="K49" s="8" t="s">
        <v>139</v>
      </c>
      <c r="L49" s="8" t="s">
        <v>618</v>
      </c>
      <c r="M49" s="8" t="s">
        <v>619</v>
      </c>
      <c r="N49" s="8">
        <v>150</v>
      </c>
      <c r="O49" s="8" t="s">
        <v>620</v>
      </c>
      <c r="P49" s="8" t="s">
        <v>139</v>
      </c>
      <c r="Q49" s="8"/>
      <c r="R49" s="8">
        <v>0</v>
      </c>
      <c r="S49" s="8" t="s">
        <v>621</v>
      </c>
      <c r="T49" s="13" t="s">
        <v>622</v>
      </c>
      <c r="U49" s="52"/>
    </row>
    <row r="50" spans="1:153" ht="29.15" x14ac:dyDescent="0.4">
      <c r="A50" s="53" t="s">
        <v>88</v>
      </c>
      <c r="B50" s="54" t="s">
        <v>14</v>
      </c>
      <c r="C50" s="54" t="s">
        <v>34</v>
      </c>
      <c r="D50" s="95" t="s">
        <v>887</v>
      </c>
      <c r="E50" s="55">
        <v>152000</v>
      </c>
      <c r="F50" s="46" t="s">
        <v>334</v>
      </c>
      <c r="G50" s="8" t="s">
        <v>623</v>
      </c>
      <c r="H50" s="8" t="s">
        <v>624</v>
      </c>
      <c r="I50" s="8" t="s">
        <v>308</v>
      </c>
      <c r="J50" s="8"/>
      <c r="K50" s="8" t="s">
        <v>139</v>
      </c>
      <c r="L50" s="8" t="s">
        <v>625</v>
      </c>
      <c r="M50" s="8" t="s">
        <v>626</v>
      </c>
      <c r="N50" s="8" t="s">
        <v>22</v>
      </c>
      <c r="O50" s="8" t="s">
        <v>22</v>
      </c>
      <c r="P50" s="8"/>
      <c r="Q50" s="8" t="s">
        <v>441</v>
      </c>
      <c r="R50" s="8" t="s">
        <v>441</v>
      </c>
      <c r="S50" s="8" t="s">
        <v>22</v>
      </c>
      <c r="T50" s="13" t="s">
        <v>627</v>
      </c>
      <c r="U50" s="52"/>
    </row>
    <row r="51" spans="1:153" ht="43.75" hidden="1" x14ac:dyDescent="0.4">
      <c r="A51" s="53" t="s">
        <v>89</v>
      </c>
      <c r="B51" s="54" t="s">
        <v>24</v>
      </c>
      <c r="C51" s="54" t="s">
        <v>21</v>
      </c>
      <c r="D51" s="95" t="s">
        <v>886</v>
      </c>
      <c r="E51" s="55">
        <v>264957</v>
      </c>
      <c r="F51" s="46" t="s">
        <v>628</v>
      </c>
      <c r="G51" s="8" t="s">
        <v>629</v>
      </c>
      <c r="H51" s="8" t="s">
        <v>427</v>
      </c>
      <c r="I51" s="8" t="s">
        <v>399</v>
      </c>
      <c r="J51" s="8"/>
      <c r="K51" s="8" t="s">
        <v>139</v>
      </c>
      <c r="L51" s="8" t="s">
        <v>630</v>
      </c>
      <c r="M51" s="8" t="s">
        <v>631</v>
      </c>
      <c r="N51" s="8" t="s">
        <v>632</v>
      </c>
      <c r="O51" s="8" t="s">
        <v>633</v>
      </c>
      <c r="P51" s="8" t="s">
        <v>139</v>
      </c>
      <c r="Q51" s="8"/>
      <c r="R51" s="8" t="s">
        <v>634</v>
      </c>
      <c r="S51" s="8" t="s">
        <v>22</v>
      </c>
      <c r="T51" s="13" t="s">
        <v>635</v>
      </c>
      <c r="U51" s="52"/>
    </row>
    <row r="52" spans="1:153" x14ac:dyDescent="0.4">
      <c r="A52" s="53" t="s">
        <v>91</v>
      </c>
      <c r="B52" s="54" t="s">
        <v>14</v>
      </c>
      <c r="C52" s="54" t="s">
        <v>46</v>
      </c>
      <c r="D52" s="95" t="s">
        <v>886</v>
      </c>
      <c r="E52" s="55">
        <v>103550</v>
      </c>
      <c r="F52" s="46" t="s">
        <v>636</v>
      </c>
      <c r="G52" s="8" t="s">
        <v>637</v>
      </c>
      <c r="H52" s="8" t="s">
        <v>638</v>
      </c>
      <c r="I52" s="8" t="s">
        <v>308</v>
      </c>
      <c r="J52" s="8"/>
      <c r="K52" s="8" t="s">
        <v>85</v>
      </c>
      <c r="L52" s="8" t="s">
        <v>98</v>
      </c>
      <c r="M52" s="8" t="s">
        <v>639</v>
      </c>
      <c r="N52" s="8">
        <v>0</v>
      </c>
      <c r="O52" s="8" t="s">
        <v>98</v>
      </c>
      <c r="P52" s="8"/>
      <c r="Q52" s="8" t="s">
        <v>640</v>
      </c>
      <c r="R52" s="8" t="s">
        <v>22</v>
      </c>
      <c r="S52" s="8" t="s">
        <v>22</v>
      </c>
      <c r="T52" s="13" t="s">
        <v>98</v>
      </c>
      <c r="U52" s="52"/>
    </row>
    <row r="53" spans="1:153" s="15" customFormat="1" ht="43.75" hidden="1" x14ac:dyDescent="0.4">
      <c r="A53" s="53" t="s">
        <v>703</v>
      </c>
      <c r="B53" s="54" t="s">
        <v>74</v>
      </c>
      <c r="C53" s="54" t="s">
        <v>46</v>
      </c>
      <c r="D53" s="95" t="s">
        <v>885</v>
      </c>
      <c r="E53" s="55">
        <v>1200000</v>
      </c>
      <c r="F53" s="46" t="s">
        <v>725</v>
      </c>
      <c r="G53" s="71" t="s">
        <v>726</v>
      </c>
      <c r="H53" s="71" t="s">
        <v>727</v>
      </c>
      <c r="I53" s="71" t="s">
        <v>308</v>
      </c>
      <c r="J53" s="71"/>
      <c r="K53" s="71" t="s">
        <v>139</v>
      </c>
      <c r="L53" s="71" t="s">
        <v>728</v>
      </c>
      <c r="M53" s="71" t="s">
        <v>729</v>
      </c>
      <c r="N53" s="71" t="s">
        <v>730</v>
      </c>
      <c r="O53" s="71" t="s">
        <v>22</v>
      </c>
      <c r="P53" s="71" t="s">
        <v>139</v>
      </c>
      <c r="Q53" s="71"/>
      <c r="R53" s="71">
        <v>36</v>
      </c>
      <c r="S53" s="71" t="s">
        <v>22</v>
      </c>
      <c r="T53" s="79" t="s">
        <v>731</v>
      </c>
      <c r="U53" s="52"/>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row>
    <row r="54" spans="1:153" ht="43.75" x14ac:dyDescent="0.4">
      <c r="A54" s="53" t="s">
        <v>93</v>
      </c>
      <c r="B54" s="54" t="s">
        <v>14</v>
      </c>
      <c r="C54" s="54" t="s">
        <v>18</v>
      </c>
      <c r="D54" s="95" t="s">
        <v>884</v>
      </c>
      <c r="E54" s="55">
        <v>155893</v>
      </c>
      <c r="F54" s="46" t="s">
        <v>641</v>
      </c>
      <c r="G54" s="8" t="s">
        <v>642</v>
      </c>
      <c r="H54" s="8" t="s">
        <v>643</v>
      </c>
      <c r="I54" s="8"/>
      <c r="J54" s="8" t="s">
        <v>644</v>
      </c>
      <c r="K54" s="8" t="s">
        <v>85</v>
      </c>
      <c r="L54" s="8" t="s">
        <v>98</v>
      </c>
      <c r="M54" s="8" t="s">
        <v>645</v>
      </c>
      <c r="N54" s="8" t="s">
        <v>646</v>
      </c>
      <c r="O54" s="8" t="s">
        <v>647</v>
      </c>
      <c r="P54" s="8" t="s">
        <v>139</v>
      </c>
      <c r="Q54" s="8"/>
      <c r="R54" s="8" t="s">
        <v>648</v>
      </c>
      <c r="S54" s="8" t="s">
        <v>31</v>
      </c>
      <c r="T54" s="13" t="s">
        <v>649</v>
      </c>
      <c r="U54" s="52"/>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row>
    <row r="55" spans="1:153" ht="43.75" x14ac:dyDescent="0.4">
      <c r="A55" s="53" t="s">
        <v>94</v>
      </c>
      <c r="B55" s="54" t="s">
        <v>14</v>
      </c>
      <c r="C55" s="54" t="s">
        <v>46</v>
      </c>
      <c r="D55" s="95" t="s">
        <v>884</v>
      </c>
      <c r="E55" s="55">
        <v>87900</v>
      </c>
      <c r="F55" s="46" t="s">
        <v>650</v>
      </c>
      <c r="G55" s="8" t="s">
        <v>651</v>
      </c>
      <c r="H55" s="8" t="s">
        <v>356</v>
      </c>
      <c r="I55" s="8" t="s">
        <v>308</v>
      </c>
      <c r="J55" s="8"/>
      <c r="K55" s="8" t="s">
        <v>139</v>
      </c>
      <c r="L55" s="8" t="s">
        <v>652</v>
      </c>
      <c r="M55" s="8" t="s">
        <v>653</v>
      </c>
      <c r="N55" s="8" t="s">
        <v>330</v>
      </c>
      <c r="O55" s="8" t="s">
        <v>22</v>
      </c>
      <c r="P55" s="8"/>
      <c r="Q55" s="8" t="s">
        <v>654</v>
      </c>
      <c r="R55" s="8" t="s">
        <v>22</v>
      </c>
      <c r="S55" s="8" t="s">
        <v>22</v>
      </c>
      <c r="T55" s="13" t="s">
        <v>655</v>
      </c>
      <c r="U55" s="52"/>
    </row>
    <row r="56" spans="1:153" ht="58.3" x14ac:dyDescent="0.4">
      <c r="A56" s="53" t="s">
        <v>95</v>
      </c>
      <c r="B56" s="54" t="s">
        <v>14</v>
      </c>
      <c r="C56" s="54" t="s">
        <v>21</v>
      </c>
      <c r="D56" s="95" t="s">
        <v>885</v>
      </c>
      <c r="E56" s="55">
        <v>136999</v>
      </c>
      <c r="F56" s="46" t="s">
        <v>656</v>
      </c>
      <c r="G56" s="8" t="s">
        <v>657</v>
      </c>
      <c r="H56" s="8" t="s">
        <v>658</v>
      </c>
      <c r="I56" s="8" t="s">
        <v>308</v>
      </c>
      <c r="J56" s="8"/>
      <c r="K56" s="8" t="s">
        <v>139</v>
      </c>
      <c r="L56" s="8" t="s">
        <v>659</v>
      </c>
      <c r="M56" s="8" t="s">
        <v>660</v>
      </c>
      <c r="N56" s="8" t="s">
        <v>661</v>
      </c>
      <c r="O56" s="8" t="s">
        <v>22</v>
      </c>
      <c r="P56" s="8"/>
      <c r="Q56" s="8" t="s">
        <v>486</v>
      </c>
      <c r="R56" s="8" t="s">
        <v>486</v>
      </c>
      <c r="S56" s="8" t="s">
        <v>22</v>
      </c>
      <c r="T56" s="13" t="s">
        <v>662</v>
      </c>
      <c r="U56" s="52"/>
    </row>
    <row r="57" spans="1:153" s="17" customFormat="1" ht="43.75" x14ac:dyDescent="0.4">
      <c r="A57" s="53" t="s">
        <v>707</v>
      </c>
      <c r="B57" s="54" t="s">
        <v>14</v>
      </c>
      <c r="C57" s="54" t="s">
        <v>18</v>
      </c>
      <c r="D57" s="95" t="s">
        <v>886</v>
      </c>
      <c r="E57" s="55">
        <v>140700</v>
      </c>
      <c r="F57" s="80" t="s">
        <v>750</v>
      </c>
      <c r="G57" s="27" t="s">
        <v>750</v>
      </c>
      <c r="H57" s="27" t="s">
        <v>750</v>
      </c>
      <c r="I57" s="27" t="s">
        <v>750</v>
      </c>
      <c r="J57" s="27" t="s">
        <v>750</v>
      </c>
      <c r="K57" s="27" t="s">
        <v>750</v>
      </c>
      <c r="L57" s="27" t="s">
        <v>750</v>
      </c>
      <c r="M57" s="27" t="s">
        <v>750</v>
      </c>
      <c r="N57" s="27" t="s">
        <v>750</v>
      </c>
      <c r="O57" s="27" t="s">
        <v>750</v>
      </c>
      <c r="P57" s="27" t="s">
        <v>750</v>
      </c>
      <c r="Q57" s="27" t="s">
        <v>750</v>
      </c>
      <c r="R57" s="27" t="s">
        <v>750</v>
      </c>
      <c r="S57" s="27" t="s">
        <v>750</v>
      </c>
      <c r="T57" s="79" t="s">
        <v>750</v>
      </c>
      <c r="U57" s="59"/>
    </row>
    <row r="58" spans="1:153" ht="87.45" x14ac:dyDescent="0.4">
      <c r="A58" s="53" t="s">
        <v>97</v>
      </c>
      <c r="B58" s="54" t="s">
        <v>14</v>
      </c>
      <c r="C58" s="54" t="s">
        <v>18</v>
      </c>
      <c r="D58" s="95" t="s">
        <v>884</v>
      </c>
      <c r="E58" s="55">
        <v>130500</v>
      </c>
      <c r="F58" s="46" t="s">
        <v>663</v>
      </c>
      <c r="G58" s="8" t="s">
        <v>664</v>
      </c>
      <c r="H58" s="8" t="s">
        <v>665</v>
      </c>
      <c r="I58" s="27" t="s">
        <v>750</v>
      </c>
      <c r="J58" s="8" t="s">
        <v>666</v>
      </c>
      <c r="K58" s="8" t="s">
        <v>139</v>
      </c>
      <c r="L58" s="8" t="s">
        <v>667</v>
      </c>
      <c r="M58" s="8" t="s">
        <v>668</v>
      </c>
      <c r="N58" s="8" t="s">
        <v>669</v>
      </c>
      <c r="O58" s="8" t="s">
        <v>457</v>
      </c>
      <c r="P58" s="8"/>
      <c r="Q58" s="8" t="s">
        <v>670</v>
      </c>
      <c r="R58" s="8" t="s">
        <v>670</v>
      </c>
      <c r="S58" s="8" t="s">
        <v>22</v>
      </c>
      <c r="T58" s="13" t="s">
        <v>671</v>
      </c>
      <c r="U58" s="52"/>
    </row>
    <row r="59" spans="1:153" ht="102" x14ac:dyDescent="0.4">
      <c r="A59" s="53" t="s">
        <v>99</v>
      </c>
      <c r="B59" s="54" t="s">
        <v>14</v>
      </c>
      <c r="C59" s="54" t="s">
        <v>18</v>
      </c>
      <c r="D59" s="95" t="s">
        <v>887</v>
      </c>
      <c r="E59" s="55">
        <v>115311</v>
      </c>
      <c r="F59" s="46" t="s">
        <v>320</v>
      </c>
      <c r="G59" s="8" t="s">
        <v>672</v>
      </c>
      <c r="H59" s="8" t="s">
        <v>356</v>
      </c>
      <c r="I59" s="8" t="s">
        <v>399</v>
      </c>
      <c r="J59" s="8"/>
      <c r="K59" s="8" t="s">
        <v>85</v>
      </c>
      <c r="L59" s="8" t="s">
        <v>22</v>
      </c>
      <c r="M59" s="8" t="s">
        <v>673</v>
      </c>
      <c r="N59" s="8" t="s">
        <v>674</v>
      </c>
      <c r="O59" s="8" t="s">
        <v>675</v>
      </c>
      <c r="P59" s="8"/>
      <c r="Q59" s="8" t="s">
        <v>676</v>
      </c>
      <c r="R59" s="8" t="s">
        <v>676</v>
      </c>
      <c r="S59" s="8" t="s">
        <v>22</v>
      </c>
      <c r="T59" s="13" t="s">
        <v>677</v>
      </c>
      <c r="U59" s="52"/>
    </row>
    <row r="60" spans="1:153" ht="29.15" x14ac:dyDescent="0.4">
      <c r="A60" s="53" t="s">
        <v>101</v>
      </c>
      <c r="B60" s="54" t="s">
        <v>14</v>
      </c>
      <c r="C60" s="54" t="s">
        <v>34</v>
      </c>
      <c r="D60" s="95" t="s">
        <v>887</v>
      </c>
      <c r="E60" s="55">
        <v>142000</v>
      </c>
      <c r="F60" s="46" t="s">
        <v>678</v>
      </c>
      <c r="G60" s="8" t="s">
        <v>679</v>
      </c>
      <c r="H60" s="8" t="s">
        <v>680</v>
      </c>
      <c r="I60" s="8" t="s">
        <v>308</v>
      </c>
      <c r="J60" s="8"/>
      <c r="K60" s="8" t="s">
        <v>139</v>
      </c>
      <c r="L60" s="8" t="s">
        <v>681</v>
      </c>
      <c r="M60" s="8" t="s">
        <v>682</v>
      </c>
      <c r="N60" s="8" t="s">
        <v>22</v>
      </c>
      <c r="O60" s="8" t="s">
        <v>22</v>
      </c>
      <c r="P60" s="8"/>
      <c r="Q60" s="8" t="s">
        <v>441</v>
      </c>
      <c r="R60" s="8" t="s">
        <v>441</v>
      </c>
      <c r="S60" s="8" t="s">
        <v>22</v>
      </c>
      <c r="T60" s="13" t="s">
        <v>683</v>
      </c>
      <c r="U60" s="52"/>
    </row>
    <row r="61" spans="1:153" ht="102" hidden="1" x14ac:dyDescent="0.4">
      <c r="A61" s="57" t="s">
        <v>102</v>
      </c>
      <c r="B61" s="60" t="s">
        <v>74</v>
      </c>
      <c r="C61" s="60" t="s">
        <v>15</v>
      </c>
      <c r="D61" s="95" t="s">
        <v>884</v>
      </c>
      <c r="E61" s="61">
        <v>885100</v>
      </c>
      <c r="F61" s="62" t="s">
        <v>684</v>
      </c>
      <c r="G61" s="16" t="s">
        <v>685</v>
      </c>
      <c r="H61" s="16" t="s">
        <v>686</v>
      </c>
      <c r="I61" s="16" t="s">
        <v>308</v>
      </c>
      <c r="J61" s="16"/>
      <c r="K61" s="16" t="s">
        <v>139</v>
      </c>
      <c r="L61" s="16" t="s">
        <v>687</v>
      </c>
      <c r="M61" s="16" t="s">
        <v>688</v>
      </c>
      <c r="N61" s="16" t="s">
        <v>689</v>
      </c>
      <c r="O61" s="16" t="s">
        <v>690</v>
      </c>
      <c r="P61" s="16" t="s">
        <v>139</v>
      </c>
      <c r="Q61" s="16"/>
      <c r="R61" s="16" t="s">
        <v>691</v>
      </c>
      <c r="S61" s="16" t="s">
        <v>31</v>
      </c>
      <c r="T61" s="63" t="s">
        <v>692</v>
      </c>
      <c r="U61" s="52"/>
    </row>
    <row r="62" spans="1:153" ht="58.3" x14ac:dyDescent="0.4">
      <c r="A62" s="81" t="s">
        <v>841</v>
      </c>
      <c r="B62" s="44" t="s">
        <v>14</v>
      </c>
      <c r="C62" s="44" t="s">
        <v>46</v>
      </c>
      <c r="D62" s="44" t="s">
        <v>885</v>
      </c>
      <c r="E62" s="73">
        <v>130000</v>
      </c>
      <c r="F62" s="43" t="s">
        <v>873</v>
      </c>
      <c r="G62" s="44" t="s">
        <v>874</v>
      </c>
      <c r="H62" s="44" t="s">
        <v>875</v>
      </c>
      <c r="I62" s="44" t="s">
        <v>308</v>
      </c>
      <c r="J62" s="44"/>
      <c r="K62" s="44" t="s">
        <v>139</v>
      </c>
      <c r="L62" s="44" t="s">
        <v>876</v>
      </c>
      <c r="M62" s="44" t="s">
        <v>877</v>
      </c>
      <c r="N62" s="44" t="s">
        <v>878</v>
      </c>
      <c r="O62" s="44" t="s">
        <v>879</v>
      </c>
      <c r="P62" s="44" t="s">
        <v>304</v>
      </c>
      <c r="Q62" s="44" t="s">
        <v>880</v>
      </c>
      <c r="R62" s="44" t="s">
        <v>881</v>
      </c>
      <c r="S62" s="44" t="s">
        <v>31</v>
      </c>
      <c r="T62" s="45" t="s">
        <v>882</v>
      </c>
      <c r="U62" s="52"/>
    </row>
    <row r="63" spans="1:153" s="18" customFormat="1" ht="160.30000000000001" x14ac:dyDescent="0.4">
      <c r="A63" s="54" t="s">
        <v>808</v>
      </c>
      <c r="B63" s="54" t="s">
        <v>14</v>
      </c>
      <c r="C63" s="54" t="s">
        <v>21</v>
      </c>
      <c r="D63" s="95" t="s">
        <v>887</v>
      </c>
      <c r="E63" s="55">
        <v>127500</v>
      </c>
      <c r="F63" s="82" t="s">
        <v>814</v>
      </c>
      <c r="G63" s="34">
        <v>44944</v>
      </c>
      <c r="H63" s="34">
        <v>46174</v>
      </c>
      <c r="I63" s="35" t="s">
        <v>303</v>
      </c>
      <c r="J63" s="36" t="s">
        <v>815</v>
      </c>
      <c r="K63" s="35" t="s">
        <v>139</v>
      </c>
      <c r="L63" s="36" t="s">
        <v>809</v>
      </c>
      <c r="M63" s="36" t="s">
        <v>816</v>
      </c>
      <c r="N63" s="36" t="s">
        <v>817</v>
      </c>
      <c r="O63" s="35" t="s">
        <v>22</v>
      </c>
      <c r="P63" s="35"/>
      <c r="Q63" s="35" t="s">
        <v>441</v>
      </c>
      <c r="R63" s="35" t="s">
        <v>22</v>
      </c>
      <c r="S63" s="35" t="s">
        <v>22</v>
      </c>
      <c r="T63" s="83" t="s">
        <v>818</v>
      </c>
      <c r="U63" s="52"/>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row>
    <row r="64" spans="1:153" ht="116.6" x14ac:dyDescent="0.4">
      <c r="A64" s="84" t="s">
        <v>104</v>
      </c>
      <c r="B64" s="85" t="s">
        <v>14</v>
      </c>
      <c r="C64" s="85" t="s">
        <v>46</v>
      </c>
      <c r="D64" s="95" t="s">
        <v>887</v>
      </c>
      <c r="E64" s="86">
        <v>103900</v>
      </c>
      <c r="F64" s="87" t="s">
        <v>693</v>
      </c>
      <c r="G64" s="88" t="s">
        <v>694</v>
      </c>
      <c r="H64" s="88" t="s">
        <v>695</v>
      </c>
      <c r="I64" s="88" t="s">
        <v>308</v>
      </c>
      <c r="J64" s="88"/>
      <c r="K64" s="88" t="s">
        <v>139</v>
      </c>
      <c r="L64" s="88" t="s">
        <v>696</v>
      </c>
      <c r="M64" s="88" t="s">
        <v>697</v>
      </c>
      <c r="N64" s="88" t="s">
        <v>698</v>
      </c>
      <c r="O64" s="88" t="s">
        <v>699</v>
      </c>
      <c r="P64" s="88"/>
      <c r="Q64" s="88" t="s">
        <v>700</v>
      </c>
      <c r="R64" s="88" t="s">
        <v>700</v>
      </c>
      <c r="S64" s="88" t="s">
        <v>701</v>
      </c>
      <c r="T64" s="89" t="s">
        <v>702</v>
      </c>
      <c r="U64" s="52"/>
    </row>
    <row r="65" spans="1:153" s="18" customFormat="1" ht="58.3" hidden="1" x14ac:dyDescent="0.4">
      <c r="A65" s="54" t="s">
        <v>709</v>
      </c>
      <c r="B65" s="54" t="s">
        <v>24</v>
      </c>
      <c r="C65" s="54" t="s">
        <v>25</v>
      </c>
      <c r="D65" s="95" t="s">
        <v>884</v>
      </c>
      <c r="E65" s="55">
        <v>174000</v>
      </c>
      <c r="F65" s="48" t="s">
        <v>755</v>
      </c>
      <c r="G65" s="29">
        <v>44217</v>
      </c>
      <c r="H65" s="29">
        <v>44945</v>
      </c>
      <c r="I65" s="27" t="s">
        <v>303</v>
      </c>
      <c r="J65" s="27" t="s">
        <v>756</v>
      </c>
      <c r="K65" s="27" t="s">
        <v>85</v>
      </c>
      <c r="L65" s="27" t="s">
        <v>22</v>
      </c>
      <c r="M65" s="27" t="s">
        <v>757</v>
      </c>
      <c r="N65" s="27">
        <v>0</v>
      </c>
      <c r="O65" s="27" t="s">
        <v>758</v>
      </c>
      <c r="P65" s="27"/>
      <c r="Q65" s="27" t="s">
        <v>759</v>
      </c>
      <c r="R65" s="27">
        <v>15</v>
      </c>
      <c r="S65" s="27" t="s">
        <v>22</v>
      </c>
      <c r="T65" s="28" t="s">
        <v>760</v>
      </c>
      <c r="U65" s="52"/>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row>
    <row r="66" spans="1:153" x14ac:dyDescent="0.4">
      <c r="A66" s="52"/>
      <c r="B66" s="52"/>
      <c r="C66" s="52"/>
      <c r="D66" s="52"/>
      <c r="E66" s="52"/>
      <c r="F66" s="14"/>
      <c r="G66" s="52"/>
      <c r="H66" s="52"/>
      <c r="I66" s="52"/>
      <c r="J66" s="52"/>
      <c r="K66" s="52"/>
      <c r="L66" s="52"/>
      <c r="M66" s="52"/>
      <c r="N66" s="52"/>
      <c r="O66" s="52"/>
      <c r="P66" s="52"/>
      <c r="Q66" s="52"/>
      <c r="R66" s="52"/>
      <c r="S66" s="52"/>
      <c r="T66" s="14"/>
      <c r="U66" s="52"/>
    </row>
  </sheetData>
  <autoFilter ref="A4:EW65" xr:uid="{962BEEB8-970B-F848-8BF6-49D60BBA40ED}">
    <filterColumn colId="1">
      <filters>
        <filter val="District"/>
      </filters>
    </filterColumn>
  </autoFilter>
  <sortState xmlns:xlrd2="http://schemas.microsoft.com/office/spreadsheetml/2017/richdata2" ref="A5:T65">
    <sortCondition ref="A5:A65"/>
  </sortState>
  <mergeCells count="17">
    <mergeCell ref="P3:P4"/>
    <mergeCell ref="R3:R4"/>
    <mergeCell ref="S3:S4"/>
    <mergeCell ref="T3:T4"/>
    <mergeCell ref="M3:M4"/>
    <mergeCell ref="N3:N4"/>
    <mergeCell ref="O3:O4"/>
    <mergeCell ref="L3:L4"/>
    <mergeCell ref="F3:F4"/>
    <mergeCell ref="G3:G4"/>
    <mergeCell ref="I3:I4"/>
    <mergeCell ref="A3:A4"/>
    <mergeCell ref="B3:B4"/>
    <mergeCell ref="C3:C4"/>
    <mergeCell ref="E3:E4"/>
    <mergeCell ref="H3:H4"/>
    <mergeCell ref="D3:D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2C93672-E540-4BE9-AF32-2CF347C73CFA}">
          <x14:formula1>
            <xm:f>Sheet1!$A$2:$A$8</xm:f>
          </x14:formula1>
          <xm:sqref>D5:D65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C6E1-FC2B-4AA6-ACE2-E5DD1FF406DF}">
  <dimension ref="A1:A8"/>
  <sheetViews>
    <sheetView workbookViewId="0">
      <selection activeCell="A12" sqref="A12"/>
    </sheetView>
  </sheetViews>
  <sheetFormatPr defaultRowHeight="14.6" x14ac:dyDescent="0.4"/>
  <cols>
    <col min="1" max="1" width="26.69140625" customWidth="1"/>
  </cols>
  <sheetData>
    <row r="1" spans="1:1" x14ac:dyDescent="0.4">
      <c r="A1" t="s">
        <v>883</v>
      </c>
    </row>
    <row r="3" spans="1:1" x14ac:dyDescent="0.4">
      <c r="A3" t="s">
        <v>884</v>
      </c>
    </row>
    <row r="4" spans="1:1" x14ac:dyDescent="0.4">
      <c r="A4" t="s">
        <v>885</v>
      </c>
    </row>
    <row r="5" spans="1:1" x14ac:dyDescent="0.4">
      <c r="A5" t="s">
        <v>886</v>
      </c>
    </row>
    <row r="6" spans="1:1" x14ac:dyDescent="0.4">
      <c r="A6" t="s">
        <v>887</v>
      </c>
    </row>
    <row r="7" spans="1:1" x14ac:dyDescent="0.4">
      <c r="A7" t="s">
        <v>888</v>
      </c>
    </row>
    <row r="8" spans="1:1" x14ac:dyDescent="0.4">
      <c r="A8" t="s">
        <v>889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80C8368A21B649819D294EBAACC06B" ma:contentTypeVersion="47" ma:contentTypeDescription="Create a new document." ma:contentTypeScope="" ma:versionID="893181cc5650488fc5b63193aa4851ba">
  <xsd:schema xmlns:xsd="http://www.w3.org/2001/XMLSchema" xmlns:xs="http://www.w3.org/2001/XMLSchema" xmlns:p="http://schemas.microsoft.com/office/2006/metadata/properties" xmlns:ns2="a0b486b6-2ed3-4104-832a-4be8afb1754c" xmlns:ns3="d5422bb6-76fb-4fe0-bb26-0d99f8a0626a" targetNamespace="http://schemas.microsoft.com/office/2006/metadata/properties" ma:root="true" ma:fieldsID="257689e79a60894ba8c5233670424203" ns2:_="" ns3:_="">
    <xsd:import namespace="a0b486b6-2ed3-4104-832a-4be8afb1754c"/>
    <xsd:import namespace="d5422bb6-76fb-4fe0-bb26-0d99f8a0626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hc7a1da17f164bdcaf540653012b9ec4" minOccurs="0"/>
                <xsd:element ref="ns3:TaxCatchAll" minOccurs="0"/>
                <xsd:element ref="ns2:b52e415c73d2433bbb51e7b87a4ac14f" minOccurs="0"/>
                <xsd:element ref="ns2:a36d722fae364523b655da61cec3b0ec" minOccurs="0"/>
                <xsd:element ref="ns2:l620a47c8006478894e6052a02fb3b1e" minOccurs="0"/>
                <xsd:element ref="ns2:ba9112fce5b14f8fae3cd19d4e328d09" minOccurs="0"/>
                <xsd:element ref="ns2:lb1a84d149e943328a19d34b214979bd" minOccurs="0"/>
                <xsd:element ref="ns2:c9e211b5c8734bfea1cdeb8baf730acf" minOccurs="0"/>
                <xsd:element ref="ns3:SharedWithUsers" minOccurs="0"/>
                <xsd:element ref="ns3:SharedWithDetails" minOccurs="0"/>
                <xsd:element ref="ns2:Name_x0020_of_x0020_training_x0020_course"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b486b6-2ed3-4104-832a-4be8afb175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hc7a1da17f164bdcaf540653012b9ec4" ma:index="15" ma:taxonomy="true" ma:internalName="hc7a1da17f164bdcaf540653012b9ec4" ma:taxonomyFieldName="Business_x0020_function" ma:displayName="Business function" ma:indexed="true" ma:readOnly="false" ma:default="" ma:fieldId="{1c7a1da1-7f16-4bdc-af54-0653012b9ec4}" ma:sspId="8745e2aa-d813-44ed-a559-f214edbeb304" ma:termSetId="80828e1d-7cdd-41a4-b107-ec93d5739567" ma:anchorId="00000000-0000-0000-0000-000000000000" ma:open="false" ma:isKeyword="false">
      <xsd:complexType>
        <xsd:sequence>
          <xsd:element ref="pc:Terms" minOccurs="0" maxOccurs="1"/>
        </xsd:sequence>
      </xsd:complexType>
    </xsd:element>
    <xsd:element name="b52e415c73d2433bbb51e7b87a4ac14f" ma:index="18" ma:taxonomy="true" ma:internalName="b52e415c73d2433bbb51e7b87a4ac14f" ma:taxonomyFieldName="Topic" ma:displayName="Topic" ma:readOnly="false" ma:default="" ma:fieldId="{b52e415c-73d2-433b-bb51-e7b87a4ac14f}" ma:taxonomyMulti="true" ma:sspId="8745e2aa-d813-44ed-a559-f214edbeb304" ma:termSetId="846dabaa-58b2-4e76-b35a-51aa276f2fcd" ma:anchorId="00000000-0000-0000-0000-000000000000" ma:open="false" ma:isKeyword="false">
      <xsd:complexType>
        <xsd:sequence>
          <xsd:element ref="pc:Terms" minOccurs="0" maxOccurs="1"/>
        </xsd:sequence>
      </xsd:complexType>
    </xsd:element>
    <xsd:element name="a36d722fae364523b655da61cec3b0ec" ma:index="20" nillable="true" ma:taxonomy="true" ma:internalName="a36d722fae364523b655da61cec3b0ec" ma:taxonomyFieldName="Organisation" ma:displayName="Organisation" ma:readOnly="false" ma:default="" ma:fieldId="{a36d722f-ae36-4523-b655-da61cec3b0ec}" ma:taxonomyMulti="true" ma:sspId="8745e2aa-d813-44ed-a559-f214edbeb304" ma:termSetId="12f9c5ef-fc55-4b5b-a2df-1eb67f7c2e3e" ma:anchorId="00000000-0000-0000-0000-000000000000" ma:open="false" ma:isKeyword="false">
      <xsd:complexType>
        <xsd:sequence>
          <xsd:element ref="pc:Terms" minOccurs="0" maxOccurs="1"/>
        </xsd:sequence>
      </xsd:complexType>
    </xsd:element>
    <xsd:element name="l620a47c8006478894e6052a02fb3b1e" ma:index="22" nillable="true" ma:taxonomy="true" ma:internalName="l620a47c8006478894e6052a02fb3b1e" ma:taxonomyFieldName="Phase" ma:displayName="Phase" ma:readOnly="false" ma:default="" ma:fieldId="{5620a47c-8006-4788-94e6-052a02fb3b1e}" ma:sspId="8745e2aa-d813-44ed-a559-f214edbeb304" ma:termSetId="8d4208df-f0b2-495b-85e7-fbefbe27c677" ma:anchorId="00000000-0000-0000-0000-000000000000" ma:open="false" ma:isKeyword="false">
      <xsd:complexType>
        <xsd:sequence>
          <xsd:element ref="pc:Terms" minOccurs="0" maxOccurs="1"/>
        </xsd:sequence>
      </xsd:complexType>
    </xsd:element>
    <xsd:element name="ba9112fce5b14f8fae3cd19d4e328d09" ma:index="24" nillable="true" ma:taxonomy="true" ma:internalName="ba9112fce5b14f8fae3cd19d4e328d09" ma:taxonomyFieldName="Member_x0020_status" ma:displayName="Member status" ma:readOnly="false" ma:default="" ma:fieldId="{ba9112fc-e5b1-4f8f-ae3c-d19d4e328d09}" ma:sspId="8745e2aa-d813-44ed-a559-f214edbeb304" ma:termSetId="98030299-e00a-4e68-80da-1145944d64d8" ma:anchorId="00000000-0000-0000-0000-000000000000" ma:open="false" ma:isKeyword="false">
      <xsd:complexType>
        <xsd:sequence>
          <xsd:element ref="pc:Terms" minOccurs="0" maxOccurs="1"/>
        </xsd:sequence>
      </xsd:complexType>
    </xsd:element>
    <xsd:element name="lb1a84d149e943328a19d34b214979bd" ma:index="26" ma:taxonomy="true" ma:internalName="lb1a84d149e943328a19d34b214979bd" ma:taxonomyFieldName="Review_x0020_date" ma:displayName="Work year" ma:readOnly="false" ma:default="" ma:fieldId="{5b1a84d1-49e9-4332-8a19-d34b214979bd}" ma:sspId="8745e2aa-d813-44ed-a559-f214edbeb304" ma:termSetId="f4c1a126-9226-4968-b37d-41f5d8618f58" ma:anchorId="00000000-0000-0000-0000-000000000000" ma:open="false" ma:isKeyword="false">
      <xsd:complexType>
        <xsd:sequence>
          <xsd:element ref="pc:Terms" minOccurs="0" maxOccurs="1"/>
        </xsd:sequence>
      </xsd:complexType>
    </xsd:element>
    <xsd:element name="c9e211b5c8734bfea1cdeb8baf730acf" ma:index="28" nillable="true" ma:taxonomy="true" ma:internalName="c9e211b5c8734bfea1cdeb8baf730acf" ma:taxonomyFieldName="Work_x0020_month" ma:displayName="Work month" ma:readOnly="false" ma:default="" ma:fieldId="{c9e211b5-c873-4bfe-a1cd-eb8baf730acf}" ma:sspId="8745e2aa-d813-44ed-a559-f214edbeb304" ma:termSetId="5a2d16c1-5b59-48ac-afc1-026878bc650c" ma:anchorId="00000000-0000-0000-0000-000000000000" ma:open="false" ma:isKeyword="false">
      <xsd:complexType>
        <xsd:sequence>
          <xsd:element ref="pc:Terms" minOccurs="0" maxOccurs="1"/>
        </xsd:sequence>
      </xsd:complexType>
    </xsd:element>
    <xsd:element name="Name_x0020_of_x0020_training_x0020_course" ma:index="31" nillable="true" ma:displayName="Name of training course" ma:description="Communication Skills training" ma:internalName="Name_x0020_of_x0020_training_x0020_course">
      <xsd:simpleType>
        <xsd:restriction base="dms:Text">
          <xsd:maxLength value="255"/>
        </xsd:restriction>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AutoKeyPoints" ma:index="34" nillable="true" ma:displayName="MediaServiceAutoKeyPoints" ma:hidden="true" ma:internalName="MediaServiceAutoKeyPoints" ma:readOnly="true">
      <xsd:simpleType>
        <xsd:restriction base="dms:Note"/>
      </xsd:simpleType>
    </xsd:element>
    <xsd:element name="MediaServiceKeyPoints" ma:index="35" nillable="true" ma:displayName="KeyPoints" ma:internalName="MediaServiceKeyPoints" ma:readOnly="true">
      <xsd:simpleType>
        <xsd:restriction base="dms:Note">
          <xsd:maxLength value="255"/>
        </xsd:restriction>
      </xsd:simpleType>
    </xsd:element>
    <xsd:element name="MediaLengthInSeconds" ma:index="36" nillable="true" ma:displayName="MediaLengthInSeconds" ma:hidden="true" ma:internalName="MediaLengthInSeconds" ma:readOnly="true">
      <xsd:simpleType>
        <xsd:restriction base="dms:Unknown"/>
      </xsd:simpleType>
    </xsd:element>
    <xsd:element name="lcf76f155ced4ddcb4097134ff3c332f" ma:index="38" nillable="true" ma:taxonomy="true" ma:internalName="lcf76f155ced4ddcb4097134ff3c332f" ma:taxonomyFieldName="MediaServiceImageTags" ma:displayName="Image Tags" ma:readOnly="false" ma:fieldId="{5cf76f15-5ced-4ddc-b409-7134ff3c332f}" ma:taxonomyMulti="true" ma:sspId="8745e2aa-d813-44ed-a559-f214edbeb30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422bb6-76fb-4fe0-bb26-0d99f8a0626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ff6553d-767d-4467-9462-29359bebec9f}" ma:internalName="TaxCatchAll" ma:showField="CatchAllData" ma:web="d5422bb6-76fb-4fe0-bb26-0d99f8a0626a">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5422bb6-76fb-4fe0-bb26-0d99f8a0626a">
      <Value>118</Value>
      <Value>271</Value>
      <Value>71</Value>
    </TaxCatchAll>
    <ba9112fce5b14f8fae3cd19d4e328d09 xmlns="a0b486b6-2ed3-4104-832a-4be8afb1754c">
      <Terms xmlns="http://schemas.microsoft.com/office/infopath/2007/PartnerControls"/>
    </ba9112fce5b14f8fae3cd19d4e328d09>
    <a36d722fae364523b655da61cec3b0ec xmlns="a0b486b6-2ed3-4104-832a-4be8afb1754c">
      <Terms xmlns="http://schemas.microsoft.com/office/infopath/2007/PartnerControls"/>
    </a36d722fae364523b655da61cec3b0ec>
    <lb1a84d149e943328a19d34b214979bd xmlns="a0b486b6-2ed3-4104-832a-4be8afb1754c">
      <Terms xmlns="http://schemas.microsoft.com/office/infopath/2007/PartnerControls">
        <TermInfo xmlns="http://schemas.microsoft.com/office/infopath/2007/PartnerControls">
          <TermName xmlns="http://schemas.microsoft.com/office/infopath/2007/PartnerControls">2024</TermName>
          <TermId xmlns="http://schemas.microsoft.com/office/infopath/2007/PartnerControls">a7fbd3e7-6193-4282-bd3e-f439ca879a71</TermId>
        </TermInfo>
      </Terms>
    </lb1a84d149e943328a19d34b214979bd>
    <l620a47c8006478894e6052a02fb3b1e xmlns="a0b486b6-2ed3-4104-832a-4be8afb1754c">
      <Terms xmlns="http://schemas.microsoft.com/office/infopath/2007/PartnerControls"/>
    </l620a47c8006478894e6052a02fb3b1e>
    <lcf76f155ced4ddcb4097134ff3c332f xmlns="a0b486b6-2ed3-4104-832a-4be8afb1754c">
      <Terms xmlns="http://schemas.microsoft.com/office/infopath/2007/PartnerControls"/>
    </lcf76f155ced4ddcb4097134ff3c332f>
    <Name_x0020_of_x0020_training_x0020_course xmlns="a0b486b6-2ed3-4104-832a-4be8afb1754c" xsi:nil="true"/>
    <hc7a1da17f164bdcaf540653012b9ec4 xmlns="a0b486b6-2ed3-4104-832a-4be8afb1754c">
      <Terms xmlns="http://schemas.microsoft.com/office/infopath/2007/PartnerControls">
        <TermInfo xmlns="http://schemas.microsoft.com/office/infopath/2007/PartnerControls">
          <TermName xmlns="http://schemas.microsoft.com/office/infopath/2007/PartnerControls">Democracy</TermName>
          <TermId xmlns="http://schemas.microsoft.com/office/infopath/2007/PartnerControls">c4cc137e-7f82-441b-bdf2-74c06b99c46a</TermId>
        </TermInfo>
      </Terms>
    </hc7a1da17f164bdcaf540653012b9ec4>
    <b52e415c73d2433bbb51e7b87a4ac14f xmlns="a0b486b6-2ed3-4104-832a-4be8afb1754c">
      <Terms xmlns="http://schemas.microsoft.com/office/infopath/2007/PartnerControls">
        <TermInfo xmlns="http://schemas.microsoft.com/office/infopath/2007/PartnerControls">
          <TermName xmlns="http://schemas.microsoft.com/office/infopath/2007/PartnerControls">Member Allowances</TermName>
          <TermId xmlns="http://schemas.microsoft.com/office/infopath/2007/PartnerControls">1e6210b5-5bc1-46e8-b9b2-50687a48b88b</TermId>
        </TermInfo>
      </Terms>
    </b52e415c73d2433bbb51e7b87a4ac14f>
    <c9e211b5c8734bfea1cdeb8baf730acf xmlns="a0b486b6-2ed3-4104-832a-4be8afb1754c">
      <Terms xmlns="http://schemas.microsoft.com/office/infopath/2007/PartnerControls"/>
    </c9e211b5c8734bfea1cdeb8baf730ac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219230-E317-4191-BCD6-33243289908B}"/>
</file>

<file path=customXml/itemProps2.xml><?xml version="1.0" encoding="utf-8"?>
<ds:datastoreItem xmlns:ds="http://schemas.openxmlformats.org/officeDocument/2006/customXml" ds:itemID="{D5849FEC-7FEA-4CD9-8547-4DE1ADD618AA}">
  <ds:schemaRefs>
    <ds:schemaRef ds:uri="http://schemas.microsoft.com/office/2006/metadata/properties"/>
    <ds:schemaRef ds:uri="http://purl.org/dc/elements/1.1/"/>
    <ds:schemaRef ds:uri="http://www.w3.org/XML/1998/namespace"/>
    <ds:schemaRef ds:uri="d5422bb6-76fb-4fe0-bb26-0d99f8a0626a"/>
    <ds:schemaRef ds:uri="http://schemas.microsoft.com/office/2006/documentManagement/types"/>
    <ds:schemaRef ds:uri="a0b486b6-2ed3-4104-832a-4be8afb1754c"/>
    <ds:schemaRef ds:uri="http://schemas.openxmlformats.org/package/2006/metadata/core-properties"/>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20D20507-D2AC-422B-AB92-42875E62AB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Basic Allowances</vt:lpstr>
      <vt:lpstr>SRAs</vt:lpstr>
      <vt:lpstr>Other Allowances</vt:lpstr>
      <vt:lpstr>Additional Information</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PyExcelerate</dc:creator>
  <cp:keywords/>
  <dc:description/>
  <cp:lastModifiedBy>Mark Palmer</cp:lastModifiedBy>
  <cp:revision/>
  <dcterms:created xsi:type="dcterms:W3CDTF">2024-09-17T12:40:00Z</dcterms:created>
  <dcterms:modified xsi:type="dcterms:W3CDTF">2024-11-12T16:44:25Z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0x0101008B80C8368A21B649819D294EBAACC06B</vt:lpwstr>
  </property>
  <property fmtid="{D5CDD505-2E9C-101B-9397-08002B2CF9AE}" pid="3" name="Topic">
    <vt:lpwstr>118;#Member Allowances|1e6210b5-5bc1-46e8-b9b2-50687a48b88b</vt:lpwstr>
  </property>
  <property fmtid="{D5CDD505-2E9C-101B-9397-08002B2CF9AE}" pid="4" name="MediaServiceImageTags">
    <vt:lpwstr/>
  </property>
  <property fmtid="{D5CDD505-2E9C-101B-9397-08002B2CF9AE}" pid="5" name="Member status">
    <vt:lpwstr/>
  </property>
  <property fmtid="{D5CDD505-2E9C-101B-9397-08002B2CF9AE}" pid="6" name="Review date">
    <vt:lpwstr>271;#2024|a7fbd3e7-6193-4282-bd3e-f439ca879a71</vt:lpwstr>
  </property>
  <property fmtid="{D5CDD505-2E9C-101B-9397-08002B2CF9AE}" pid="7" name="Work month">
    <vt:lpwstr/>
  </property>
  <property fmtid="{D5CDD505-2E9C-101B-9397-08002B2CF9AE}" pid="8" name="Phase">
    <vt:lpwstr/>
  </property>
  <property fmtid="{D5CDD505-2E9C-101B-9397-08002B2CF9AE}" pid="9" name="Business function">
    <vt:lpwstr>71;#Democracy|c4cc137e-7f82-441b-bdf2-74c06b99c46a</vt:lpwstr>
  </property>
  <property fmtid="{D5CDD505-2E9C-101B-9397-08002B2CF9AE}" pid="10" name="Organisation">
    <vt:lpwstr/>
  </property>
  <property fmtid="{D5CDD505-2E9C-101B-9397-08002B2CF9AE}" pid="11" name="Jet Reports Function Literals">
    <vt:lpwstr>,	;	,	{	}	[@[{0}]]	1033	2057</vt:lpwstr>
  </property>
  <property fmtid="{D5CDD505-2E9C-101B-9397-08002B2CF9AE}" pid="12" name="Work_x0020_month">
    <vt:lpwstr/>
  </property>
  <property fmtid="{D5CDD505-2E9C-101B-9397-08002B2CF9AE}" pid="13" name="Review_x0020_date">
    <vt:lpwstr>271;#2024|a7fbd3e7-6193-4282-bd3e-f439ca879a71</vt:lpwstr>
  </property>
  <property fmtid="{D5CDD505-2E9C-101B-9397-08002B2CF9AE}" pid="14" name="Business_x0020_function">
    <vt:lpwstr>71;#Democracy|c4cc137e-7f82-441b-bdf2-74c06b99c46a</vt:lpwstr>
  </property>
  <property fmtid="{D5CDD505-2E9C-101B-9397-08002B2CF9AE}" pid="15" name="Member_x0020_status">
    <vt:lpwstr/>
  </property>
</Properties>
</file>